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activeTab="6"/>
  </bookViews>
  <sheets>
    <sheet name="封面" sheetId="7" r:id="rId1"/>
    <sheet name="说明" sheetId="6" r:id="rId2"/>
    <sheet name="汇总表" sheetId="5" r:id="rId3"/>
    <sheet name="寸塘口水库" sheetId="1" r:id="rId4"/>
    <sheet name="Sheet1 (2)" sheetId="4" state="hidden" r:id="rId5"/>
    <sheet name="五五水库" sheetId="2" r:id="rId6"/>
    <sheet name="星花水库" sheetId="3"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<sst xmlns="http://schemas.openxmlformats.org/spreadsheetml/2006/main" count="1165" uniqueCount="383">
  <si>
    <t/>
  </si>
  <si>
    <t>大英县寸塘口等3个饮用水水源地保护整治项目（一期）-设备采购</t>
  </si>
  <si>
    <t>招 标 控 制 价</t>
  </si>
  <si>
    <t>招标控制价(小写):</t>
  </si>
  <si>
    <t>(大写):</t>
  </si>
  <si>
    <t>招　标　人:</t>
  </si>
  <si>
    <t xml:space="preserve"> </t>
  </si>
  <si>
    <t>编制单位:</t>
  </si>
  <si>
    <t>(单位盖章)</t>
  </si>
  <si>
    <t>法定代表人
或其授权人:</t>
  </si>
  <si>
    <t xml:space="preserve">       </t>
  </si>
  <si>
    <t>(签字或盖章)</t>
  </si>
  <si>
    <t>编　制　人:</t>
  </si>
  <si>
    <t>复　核　人:</t>
  </si>
  <si>
    <t>(造价人员签字盖专用章)</t>
  </si>
  <si>
    <t>(造价工程师签字盖专用章)</t>
  </si>
  <si>
    <t>编 制 时 间:</t>
  </si>
  <si>
    <t>2025-01-20</t>
  </si>
  <si>
    <t>复 核 时 间:</t>
  </si>
  <si>
    <t>总 说 明</t>
  </si>
  <si>
    <t>工程名称：</t>
  </si>
  <si>
    <t>一、工程概况
建设规模：本工程为大英县寸塘口等3个饮用水水源地保护整治项目（一期）-设备采购，地点位于四川省遂宁市大英县蓬莱镇的寸塘口水库、天保镇的五五水库和河边镇的星花水库，设备采购内容主要包括：1.视频监控设施共计3套，其中寸塘口水库1套（含18组视频监控系统）、五五水库1套（含10组视频监控系统）、星花水库1套（含5组视频监控系统）。2.预警体系-设备共计2套，其中寸塘口水库1套、五五水库1套。
二、工程招标和分包范围
本项目施工设计图所示的设备采购部分全部工作内容。
三、工程量清单编制依据
1、本项目施工图设计文件。
四、其他需说明的问题
1.本设备采购清单中的单价为全费用单价。                                                                                              2.本设备采购招标控制价XX元。</t>
  </si>
  <si>
    <t>招标控制价汇总表</t>
  </si>
  <si>
    <t>序号</t>
  </si>
  <si>
    <t xml:space="preserve">单项工程名称 </t>
  </si>
  <si>
    <t xml:space="preserve">   金额(元)</t>
  </si>
  <si>
    <t>1</t>
  </si>
  <si>
    <t>寸塘口水库</t>
  </si>
  <si>
    <t>视频监控设施</t>
  </si>
  <si>
    <t>预警体系</t>
  </si>
  <si>
    <t>2</t>
  </si>
  <si>
    <t>五五水库</t>
  </si>
  <si>
    <t>3</t>
  </si>
  <si>
    <t>星花水库</t>
  </si>
  <si>
    <t>合　　计</t>
  </si>
  <si>
    <t>大英县寸塘口等3个饮用水水源地保护整治项目（一期）-寸塘口设备采购清单</t>
  </si>
  <si>
    <t>名称</t>
  </si>
  <si>
    <t>技术参数及规格型号</t>
  </si>
  <si>
    <t>单位</t>
  </si>
  <si>
    <t>数量</t>
  </si>
  <si>
    <t>单价(元)</t>
  </si>
  <si>
    <t>合价（元）</t>
  </si>
  <si>
    <t>备注</t>
  </si>
  <si>
    <t>一</t>
  </si>
  <si>
    <t>视频显示终端4*2.5m</t>
  </si>
  <si>
    <t>1.名称：视频显示终端4*2.5m
2.其他满足设计及规范要求</t>
  </si>
  <si>
    <t>套</t>
  </si>
  <si>
    <t>60寸工业显示屏</t>
  </si>
  <si>
    <t>1.名称：60寸工业显示屏 
2.其他满足设计及规范要求</t>
  </si>
  <si>
    <t>监控客户端</t>
  </si>
  <si>
    <t>1.名称：监控客户端 
2.参数：i5-12400F(4G独显)+27英寸显示器 16G内存+1TB固态  
3.其他满足设计及规范要求</t>
  </si>
  <si>
    <t>监控主机</t>
  </si>
  <si>
    <t>1.名称：监控主机
2.参数：服务器主机工作站 i5-13500 14核 2.5-4.8GHz 32G内存512G+2T /RT4060TI
3.3个水库共用一套主机，安装于县生态环境局或业主指定的其他安装位置。
4.其他满足设计及规范要求</t>
  </si>
  <si>
    <t>UPS不间断电源</t>
  </si>
  <si>
    <t>1.名称：UPS不间断电源 
2.规格、型号：2000VA 1小时 
3.3个水库共用一套，安装于县生态环境局或业主指定的其他安装位置。
4.其他满足设计及规范要求</t>
  </si>
  <si>
    <t>操作台</t>
  </si>
  <si>
    <t>1.名称：操作台
2.材质：1710碳钢喷塑
3.3个水库共用一套，安装于县生态环境局或业主指定的其他安装位置。
4.其他满足设计及规范要求</t>
  </si>
  <si>
    <t>视频监控系统</t>
  </si>
  <si>
    <t>1.名称：视频监控系统
2.含监控球机、纯视频联网、视频并发、256G TF存储卡、3.5m 户外不锈钢监控立杆及避雷装置；电气辅材：角钢、支架、电缆等；监控调试费用；含挖填土方及基础。3个水库共用一套主机，主机费用计入寸塘口水库投资，列项另计。设备具体参数详设计
3.其他满足设计及规范要求</t>
  </si>
  <si>
    <t>组</t>
  </si>
  <si>
    <t>采水单元</t>
  </si>
  <si>
    <t>（1）采水系统采用双泵/双管路采水，一采一备，满足实时不间断监测的要求；并且当一路出现故障时，能够自动切换到另一路进行工作，保证整个系统的正常运行。
（2）采水单元应当具备较长平均无故障工作时间，确保水质自动监测系统的数据捕获率达到相关要求。
（3）采水单元需要设计并制作必要的保温、防冻、防压、防淤、防撞、防盗措施，并对采水设备和设施进行必要的固定。
（4）管道采用排空设计，使管道内不存水，以防藻类孳生。
（5）采水单元能够在停电时自我保护，再次通电时自动恢复。
（6）采水系统可采用连续或间歇方式工作，并能够根据监测要求现场或远程设置监测频次。
（7）采水单位各部分均应美观大方、安全牢固、设计合理，尽量减少对河道中杂物的阻碍拦截。</t>
  </si>
  <si>
    <t>2.1.1</t>
  </si>
  <si>
    <t>潜水采样泵</t>
  </si>
  <si>
    <t xml:space="preserve">1.名称：潜水采样泵
2.材质：不锈钢
3.型号、规格：工作电压：220VAC/50HZ，运行功率：0.55-1.5KW，额定流量：50-120L/min，扬程范围：20-75m。
4.其余按设计及规范要求
</t>
  </si>
  <si>
    <t>台</t>
  </si>
  <si>
    <t>2.1.2</t>
  </si>
  <si>
    <t>浮筒</t>
  </si>
  <si>
    <t>1.名称：浮筒
2.材质：高密度高分子聚乙烯
3.型号、规格：浮力承载不小于350kg/m2，浮筒浮力不小于800N
4.其余按设计及规范要求</t>
  </si>
  <si>
    <t>个</t>
  </si>
  <si>
    <t>2.1.3</t>
  </si>
  <si>
    <t>电动球阀/电磁阀</t>
  </si>
  <si>
    <t>1.名称：电动球阀/电磁阀 
2.型号、规格：DN15-DN50， 0.6-6.4MPa
3.连接形式：螺纹或法兰 
4.其余按设计及规范要求</t>
  </si>
  <si>
    <t>项</t>
  </si>
  <si>
    <t>2.1.4</t>
  </si>
  <si>
    <t>采水管线集成</t>
  </si>
  <si>
    <t>1.名称：采水管线集成
2.规格：DN15-DN50
3.其他满足设计及规范要求</t>
  </si>
  <si>
    <t>预处理与配水单元</t>
  </si>
  <si>
    <t xml:space="preserve">预处理及配水单元由水样分配单元、预处理装置及管道等组成。预处理单元应根据国家标准分析方法要求为高锰酸盐指数、氨氮、总磷、总氮等分析仪器配备相应的预处理装置。投标人应提供针对性的配水和预处理方案，具体需满足以下要求：
（1）配水管路设计合理，流向清晰，便于维护；保证仪器分析测试的水样应能代表断面水质情况并满足仪器测试需求；
（2）配水单元具备自动反清（吹）洗功能，防止菌类和藻类等微生物对样品污染或对系统工作造成不良影响；
（3）配水主管路采用串联方式，各仪器之间管路采用并联方式，每台仪器从取样杯中取水，任何仪器的配水管路出现故障不能影响其他仪器的测试；
（4）能配合系统实现水样自动分配、自动预处理、故障自动报警、关键部件工作状态的显示等功能；
（5）配水单元的所有操作均可通过控制单元实现，并接受平台端的远程控制；
（6）所选管材机械强度及化学稳定性好、使用寿命长、便于安装维护，不会对水样水质造成影响；管路内径、压力、流量、流速满足仪器分析需要，并留有余量；
（7）系统应针对性的设计预处理旁路系统，具备多级过滤方式(至少3级)，并具备智能浊度判断功能，根据浊度大小（≤200NTU、(200~500)NTU、＞500NTU)，智能化选择不同的预处理方式，从而降低浊度干扰。
（8）系统应具备进水压力、液位检测功能，能够判断进水是否异常。
</t>
  </si>
  <si>
    <t>2.2.1</t>
  </si>
  <si>
    <t>清水泵</t>
  </si>
  <si>
    <t xml:space="preserve">1.名称：清水泵
2.材质：不锈钢
3.型号、规格：流量范围1-4m3/h，扬程40-50m
4.其余按设计及规范要求
</t>
  </si>
  <si>
    <t>2.2.2</t>
  </si>
  <si>
    <t>空气压缩反吹</t>
  </si>
  <si>
    <t xml:space="preserve">1.名称：空气压缩反吹
2.型号、规格：详设计
3.其余按设计及规范要求
</t>
  </si>
  <si>
    <t>2.2.3</t>
  </si>
  <si>
    <t>除藻装置</t>
  </si>
  <si>
    <t xml:space="preserve">1.名称：除藻装置
2.材质：不锈钢
3.型号、规格：详设计
4.其余按设计及规范要求
</t>
  </si>
  <si>
    <t>2.2.4</t>
  </si>
  <si>
    <t>沉砂分离装置</t>
  </si>
  <si>
    <t xml:space="preserve">1.名称：沉砂分离装置
2.材质：不锈钢
3.型号、规格：详设计
4.其余按设计及规范要求
</t>
  </si>
  <si>
    <t>2.2.5</t>
  </si>
  <si>
    <t>电动球阀</t>
  </si>
  <si>
    <t>1.名称：电动球阀
2.型号、规格：DN15-DN50， 0.6-6.4MPa
3.连接形式：螺纹或法兰 
4.其余按设计及规范要求</t>
  </si>
  <si>
    <t>2.2.6</t>
  </si>
  <si>
    <t>过滤器</t>
  </si>
  <si>
    <t xml:space="preserve">1.名称：过滤器
2.型号、规格：工作流量：100-200L/h，膜材质：PVC-H，工作温度0-45℃
3.其余按设计及规范要求
</t>
  </si>
  <si>
    <t>2.2.7</t>
  </si>
  <si>
    <t>配水管线集成</t>
  </si>
  <si>
    <t>1.名称：配水管线集成
2.规格：DN15-DN50
3.其他满足设计及规范要求</t>
  </si>
  <si>
    <t>控制单元、数据采集与传输</t>
  </si>
  <si>
    <t>控制单元对采水单元、配水及预处理单元、分析单元、辅助单元进行控制，并实现数据采集与传输功能，保证系统连续、可靠和安全运行。
功能要求：
（1）具有断电保护功能，能够在断电时保存系统参数和历史数据，在来电时自动恢复系统；
（2）具备自动采集数据功能，包括自动采集水质自动分析仪器数据、集成控制数据等，采集的数据应自动添加数据标识，异常监测数据能自动识别，并主动上传至中心平台；
（3）具备单点控制功能，能够对单一控制点（阀、泵等）进行调试；
（4）具备对自动分析仪器的启停、校时、校准、质控测试等控制功能；
（5）具备参数设置功能，能够对小数位、单位、仪器测定上下限、报警（超标）上下限等参数进行设置；
（6）具备各仪器监测结果、状态参数、运行流程、报警信息等显示的功能；
（7）具有监测数据查询、导出、自动备份功能，可分类查询水质周期数据、质控数据及其对应的仪器、系统日志流程信息。
（8）系统应配备可编辑逻辑控制器，至少具备24路开关量输出，8路开关量输入，并且预留余量，以便以后拓展。
数据采集与传输要求：
（1）采集自动分析仪器的监测数据，并分类保存；
（2）采集自动分析仪器和集成系统各单元的工作状态量，并以运行日志的形式记录保存；
（3）断电后能自动保存历史数据和参数设置。
（4）系统应能够存储不少于5年的原始数据和运行日志，可拓展SD卡。</t>
  </si>
  <si>
    <t>1.4.1</t>
  </si>
  <si>
    <t>PLC可编程控制器</t>
  </si>
  <si>
    <t xml:space="preserve">1.名称：PLC可编程控制器 
2.参数：具备24路开关量输出，8路开关量输入，并且预留余量，以便以后拓展。
3.其他满足设计及规范要求
</t>
  </si>
  <si>
    <t>1.4.2</t>
  </si>
  <si>
    <t>工控机</t>
  </si>
  <si>
    <t xml:space="preserve">1.名称：工控机
2.参数：windows XP以上操作系统，4G内存，频率2.8GHZ CPU，2个RG45以太网口，8个RS232串口，4个后置可用USB口，1个前置可用USB口，供电电源12V（5A），功耗满载35W。
3.工控机安装在控制柜内，现场控制软件安装于工控机系统，现场控制软件包含系统管路图及实时状态显示，仪器状态及实时数据显示， 数据查询/导出/自动备份功能、参数设置功能、报警信息显示、手工及单一控制功能、系统及仪器历史运行状态显示、操作提示功能、用户管理功能、通讯传输功能等
4.其他满足设计及规范要求
</t>
  </si>
  <si>
    <t>1.4.3</t>
  </si>
  <si>
    <t>触摸屏/显示屏</t>
  </si>
  <si>
    <t xml:space="preserve">1.名称：触摸屏/显示屏 
2.规格：15寸工业触摸屏，24寸液晶显示器
3.其他满足设计及规范要求
</t>
  </si>
  <si>
    <t>1.4.4</t>
  </si>
  <si>
    <t>空气开关/直流电源</t>
  </si>
  <si>
    <t xml:space="preserve">1.名称：空气开关/直流电源
2.规格：16A，DC24V/12V，360W
3.其他满足设计及规范要求
</t>
  </si>
  <si>
    <t>1.4.5</t>
  </si>
  <si>
    <t>接触器/继电器</t>
  </si>
  <si>
    <t xml:space="preserve">1.名称：接触器/继电器
2.规格：系统应稳定可靠，具备自检及死机自动恢复功能。
3.其他满足设计及规范要求
</t>
  </si>
  <si>
    <t>1.4.6</t>
  </si>
  <si>
    <t>数采传输仪</t>
  </si>
  <si>
    <t xml:space="preserve">（1）采集自动分析仪器的监测数据，并分类保存；
（2）采集自动分析仪器和集成系统各单元的工作状态量，并以运行日志的形式记录保存；
（3）断电后能自动保存历史数据和参数设置。
（4）系统应能够存储不少于5年的原始数据和运行日志，可拓展SD卡。（需提供省级或省级以上质量检测（或检验）中心出具的检测（或检验）报告作为佐证材料）
</t>
  </si>
  <si>
    <t>1.4.7</t>
  </si>
  <si>
    <t>加标回收仪</t>
  </si>
  <si>
    <t xml:space="preserve">技术指标要求：
1)加标体积的相对误差：±0.8%
2)加标体积的重复性：≤0.3%
3)加标回收装置准确性：90%-110%
4)加标回收装置稳定性：≤10%
</t>
  </si>
  <si>
    <t>分析单元、留样单元</t>
  </si>
  <si>
    <t>2.4.1</t>
  </si>
  <si>
    <t>常规五参数水质自动分析仪</t>
  </si>
  <si>
    <t xml:space="preserve">
（1）水温水质自动分析仪
测定原理：热电阻或热电偶
量程：（0～60）℃
测量误差：±0.5 ℃
MTBF：≥720h/次
（2）pH水质自动分析仪
测定原理：玻璃电极法
量程：（ 0～14）pH
重复性：±0.1pH
漂移（pH=4、7、9）：±0.1pH
响应时间：≤30s
温度补偿精度：±0.1pH
电压稳定性：±0.1pH
实际水样比对试验：±0.1pH
MTBF：≥720h/次
防护等级：≥IP65
（3）溶解氧水质自动分析仪
测定原理：荧光电极法
量程：（0～20）mg/L，可调
重复性误差：±0.3mg/L
零点漂移：±0.3mg/L
量程漂移：±0.3mg/L
响应时间：≤120s
温度补偿精度：±0.3mg/L
电压稳定性：±0.3mg/L
实际水样比对试验：±0.3mg/L
MTBF：≥720 h/次
防护等级：≥IP65
（4）电导率水质自动分析仪
测定原理：电极法
量程：（0~500）mS/m，可调
重复性误差：±1%
零点漂移：±1%
量程漂移：±1%
响应时间：≤30s
温度补偿精度：±1%
电压稳定性：±1%
实际水样比对试验：±1%
MTBF：≥720h/次
防护等级：≥IP65
（5）浊度水质自动分析仪
测定原理：光散射法
量程：0～1000NTU，可调
重复性误差：±5%
零点漂移：±3%
量程漂移：±5%
线性误差：±5%
电压稳定性：±3%
MTBF：≥720h/次
防护等级：≥IP65</t>
  </si>
  <si>
    <t>2.4.2</t>
  </si>
  <si>
    <t>高锰酸盐指数水质自动分析仪</t>
  </si>
  <si>
    <t xml:space="preserve">
技术指标要求：
(1)测量原理：高锰酸钾氧化法
(2)测量范围：0~20mg/L，可定制
(3)重复性误差：±0.5%
(4)零点漂移：±5%
(5)量程漂移：±5%
(6)葡萄糖试验：±5%（测量误差）
(7)MTBF：≥720h/次
(8)电压稳定性：±1%
(9)实际水样比对试验：相对误差绝对值的平均值≤10%
(10)数字通讯：RS232/RS485
功能要求：
(1)计量装置定容1mL液体时，示值误差不超出±1%，重复性小于1%。
(2)仪表可储存至少10万条数据。
(3)仪表具备动态管控协议，能上传k值和b值、关键参数、吸光度等过程数据。
</t>
  </si>
  <si>
    <t>2.4.3</t>
  </si>
  <si>
    <t>氨氮水质自动分析仪</t>
  </si>
  <si>
    <t xml:space="preserve">技术指标要求：
(1)测量方法：水杨酸分光光度法
(2)测量范围：0.1～10mg/L，可定制
(3)重复性：≤0.5%
(4)24h低浓度漂移：≤0.002mg/L
(5)24h高浓度漂移：≤0.2%
(6)示值误差：20%*，±0.5%；50%*，±0.5%；80%*，±1%，*：测试溶液浓度相对于检测范围的百分比
(7)定量下限：≤0.02mg/L（示值误差±30%）
(8)记忆效应：80%*→20%*时，±0.3mg/L；20%*→80%*时，±0.2mg/L，*：测试溶液浓度相对于检测范围的百分比
(9)电压影响：±5%
(10)pH影响：±5%
(11)环境温度影响：±5%
(12)实际试样比对试验：氨氮＜2.0mg/L，绝对误差≤0.2mg/L;氨氮≥2.0mg/L，相对误差≤10%
(13)最小维护周期：≥168h/次
(14)数据有效率：≥90%
(15)一致性：≥90%
(16)数字通讯：RS232/RS485/4-20mA
(17)电源要求：（220±22）VAC；（50±1)Hz
(18)工作环境温度：(5~45)℃
功能要求：
(1)具备光源能量自动调节功能，一周内能量波动＜0.01%。
(2)计量1ml液体时误差≤0.01mL。
(3)具备自动清洗、自动校准、手动校准、远程校准、多量程快捷校准、两点校准、多点校准功能。
</t>
  </si>
  <si>
    <t>2.4.4</t>
  </si>
  <si>
    <t>总磷水质自动分析仪</t>
  </si>
  <si>
    <t xml:space="preserve">技术指标要求：
(1)测量方法：过硫酸盐氧化钼酸铵分光光度法
(2)测量范围：0.02～4mg/L，可定制
(3)重复性：≤0.2%
(4)24h低浓度漂移：≤0.003mg/L
(5)24h高浓度漂移：≤0.1%
(6)示值误差：20%*，±0.5%；50%*，±0.05%；80%*，±0.05%，*：测试溶液浓度相对于检测范围的百分比
(7)定量下限：≤0.02mg/L（示值误差±30%）
(8)记忆效应：80%*→20%*时，±0.04mg/L；20%*→80%*时，±0.16mg/L，*：测试溶液浓度相对于检测范围的百分比
(9)电压影响：±5%
(10)环境温度影响：±0.5%
(11)实际试样比对试验：总磷＜0.4mg/L，绝对误差≤0.04mg/L；总磷≥0.4mg/L，相对误差≤10%
(12)最小维护周期：≥168h/次
(13)数据有效率：≥90%
(14)一致性：≥90%
(15)数字通讯：RS232/RS485/4-20mA
(16)电源要求：（220±22）VAC；（50±1)Hz
(17)工作环境温度：(5~45)℃
功能要求：
(1)计量1ml液体时误差≤0.01mL。
(2)具备光源能量自动调节功能，一周内能量波动＜0.01%。
(3)具备自动清洗、自动校准、手动校准、远程校准、多量程快捷校准、两点校准、多点校准功能。
</t>
  </si>
  <si>
    <t>2.4.5</t>
  </si>
  <si>
    <t>总氮水质自动分析仪</t>
  </si>
  <si>
    <t xml:space="preserve">技术指标要求：
(1)测量方法：过硫酸钾氧化紫外分光光度法
(2)测量范围：0.3～20mg/L，可定制
(3)重复性：≤2%
(4)24h低浓度漂移：≤0.02mg/L
(5)24h高浓度漂移：≤0.1%
(6)示值误差：20%*，±1.5%；50%*，±1.5%；80%*，±1.0%，*：测试溶液浓度相对于检测范围的百分比
(7)定量下限：≤0.2mg/L（示值误差±30%）
(8)记忆效应：80%*→20%*时，±0.4mg/L；20%*→80%*时，±0.8mg/L，*：测试溶液浓度相对于检测范围的百分比
(9)电压影响：±5%
(10)环境温度影响：±5%
(11)实际试样比对试验：总氮＜2.00mg/L，绝对误差≤0.2mg/L；总氮≥2.00mg/L，相对误差≤10%
(12)最小维护周期：≥168h/次
(13)数据有效率：≥90%
(14)一致性：≥90%
(15)数字通讯：RS232/RS485/4-20mA
(16)电源要求：（220±22）VAC；（50±1)Hz
(17)工作环境温度：(5~45)℃
功能要求：
(1)计量1ml液体时误差≤0.01mL。
(2)具备光源能量自动调节功能，一周内能量波动＜0.01%。
(3)具备自动清洗、自动校准、手动校准、远程校准、多量程快捷校准、两点校准、多点校准功能。
</t>
  </si>
  <si>
    <t>2.4.6</t>
  </si>
  <si>
    <t>水质自动采样器</t>
  </si>
  <si>
    <t>技术指标要求：
(1)采样量误差：±10%
(2)等比例采样量误差：±15%
(3)系统时钟时间控制误差：△1&lt;0.06%及△12≤6s
(4)机箱内温度控制误差：±2℃以内
(5)垂直采样高度：≥5m
(6)水平采样距离：≥50mm
(7)管路系统气密性：≤-0.083MPa
(8)MTBF：1440h/次
(9)绝缘阻抗：&gt;20MΩ
(10)分瓶存储：1L*24
(11)采样时间间隔：8~9999min
(12)流量输入信号：4~20mA
(13)流量测量范围：0~9999t/h
(14)工作电压：(220±10%)V AC
功能要求：
(1)采样方式：定时采样、时间等比例采样、流量等比例采样、远程控制采样，超标留样；
(2)采样瓶箱室容积大，常年恒温在4±2℃范围内；
(3)水样分配采样摇臂直灌的方式，无导流盘，避免水样交叉污染；
(4)单次采样时，采样量可以自由设定，灵活性更高。</t>
  </si>
  <si>
    <t>质量控制单元</t>
  </si>
  <si>
    <t>2.5.1</t>
  </si>
  <si>
    <t>质控仪</t>
  </si>
  <si>
    <t xml:space="preserve">（1）应为氨氮、高锰酸盐指数、总磷、总氮分析仪等配备质控单元，实现水质在线分析仪的平行样测试、自动标样核查、加标回收率测定等功能。
（2）质控单元应采用模块化设计，可以作为独立的模块进行安装，可兼容各个品牌的水质在线监测仪器。
技术指标要求：
1)质控杯容积的相对误差：±0.3%
2)质控杯容积的重复性：≤0.05%
3)实际水样比对的相对误差：±5%
4)实际水样比对的重复性：≤0.6%
5)恒温室温度控制误差：±2℃
6)系统时钟计时误差及自动时钟校准：±0.01‰
7)绝缘阻抗：≥20MΩ
</t>
  </si>
  <si>
    <t>辅助单元</t>
  </si>
  <si>
    <t>2.6.1</t>
  </si>
  <si>
    <t>稳压电源</t>
  </si>
  <si>
    <t xml:space="preserve">额定功率：5KVA,输出电压单相220V±5%。
</t>
  </si>
  <si>
    <t>2.6.2</t>
  </si>
  <si>
    <t>总功率≥3KVA，断电后至少能保证仪器完成一个测量周期和数据上传，且待机不少于2小时。</t>
  </si>
  <si>
    <t>2.6.3</t>
  </si>
  <si>
    <t>温、湿度传感器装置</t>
  </si>
  <si>
    <t>1.名称：温、湿度传感器装置 
2.其他满足设计及规范要求</t>
  </si>
  <si>
    <t>2.6.4</t>
  </si>
  <si>
    <t>烟感、温感装置</t>
  </si>
  <si>
    <t>1.名称：烟感、温感装置
2.其他满足设计及规范要求</t>
  </si>
  <si>
    <t>2.6.5</t>
  </si>
  <si>
    <t>水位、流量传感装置</t>
  </si>
  <si>
    <t>1.名称：水位、流量传感装置
2.其他满足设计及规范要求</t>
  </si>
  <si>
    <t>2.6.6</t>
  </si>
  <si>
    <t>电源和设备防避雷装置</t>
  </si>
  <si>
    <t>1.名称：电源和设备防避雷装置
2.其他满足设计及规范要求</t>
  </si>
  <si>
    <t>2.6.7</t>
  </si>
  <si>
    <t>视频监控装置/防侵入</t>
  </si>
  <si>
    <t>1.名称：视频监控装置/防侵入
2.采水监视高清红外球机，质控间监视枪机，仪表间监视枪机，大门监视枪机，硬盘录像机，同轴电缆/超5类网络电缆，入侵报警。
3.其他满足设计及规范要求</t>
  </si>
  <si>
    <t>2.6.8</t>
  </si>
  <si>
    <t>网络装置</t>
  </si>
  <si>
    <t>1.名称：网络装置 
2.路由器、交换机、 超5类网络电缆
3.其他满足设计及规范要求</t>
  </si>
  <si>
    <t>2.6.9</t>
  </si>
  <si>
    <t>仪器仪表柜</t>
  </si>
  <si>
    <t>1.名称：仪器仪表柜
2.其他满足设计及规范要求</t>
  </si>
  <si>
    <t>2.6.10</t>
  </si>
  <si>
    <t>PLC柜/电控柜</t>
  </si>
  <si>
    <t>1.名称：PLC柜/电控柜
2.其他满足设计及规范要求</t>
  </si>
  <si>
    <t>2.6.11</t>
  </si>
  <si>
    <t>中控、监控操作台</t>
  </si>
  <si>
    <t>1.名称：中控、监控操作台
2.其他满足设计及规范要求</t>
  </si>
  <si>
    <t>2.6.12</t>
  </si>
  <si>
    <t>冰箱</t>
  </si>
  <si>
    <t>1.名称：冰箱
2.规格：160L双开门，冷风无霜
3.其他满足设计及规范要求</t>
  </si>
  <si>
    <t>2.6.13</t>
  </si>
  <si>
    <t>防腐实验台柜</t>
  </si>
  <si>
    <t>1.名称：防腐实验台柜                                               2.规格：采用实芯理化板实验室专用台面，具有耐刮磨、耐酸碱腐蚀、耐冲击,易清洗；
框架：采用C型结构60×40×1.8mm的优质方钢，表面经酸洗、磷化、环氧树脂高压静电喷涂防腐处理。
柜体：采用16mm厚优质三聚氰胺板，断面以PVC防水封边处理；
门板及抽屉面板：采用18mm厚环保型优质中纤板双面饰三聚氰胺板，断面以PVC防水封边处理。                                        3.其他满足设计及规范要求</t>
  </si>
  <si>
    <t>2.6.14</t>
  </si>
  <si>
    <t>实验玻璃仪器</t>
  </si>
  <si>
    <t>1.名称：实验玻璃仪器
2.烧杯、容量瓶、滴管、量筒、吸管、锥形瓶
3.其他满足设计及规范要求</t>
  </si>
  <si>
    <t>2.6.15</t>
  </si>
  <si>
    <t>实验分析仪器</t>
  </si>
  <si>
    <t>1.名称：实验分析仪器
2.紫外-可见分光光度计、台式酸度计、COD消解器、手提式高压蒸汽灭菌器。
3.其他满足设计及规范要求</t>
  </si>
  <si>
    <t>2.6.16</t>
  </si>
  <si>
    <t>实验辅助仪器</t>
  </si>
  <si>
    <t>1.名称：实验辅助仪器
2.恒温干燥箱、电子天平、电加热炉、纯水机。
3.其他满足设计及规范要求</t>
  </si>
  <si>
    <t>2.6.17</t>
  </si>
  <si>
    <t>消防装置</t>
  </si>
  <si>
    <t>1.名称：消防装置
2.干粉灭火器、泡沫灭火器
3.其他满足设计及规范要求</t>
  </si>
  <si>
    <t>2.6.18</t>
  </si>
  <si>
    <t>灭鼠防虫装置</t>
  </si>
  <si>
    <t>1.名称：灭鼠防虫装置
2.其他满足设计及规范要求</t>
  </si>
  <si>
    <t>2.6.19</t>
  </si>
  <si>
    <t>洗手池</t>
  </si>
  <si>
    <t>1.名称：洗手池
2.其他满足设计及规范要求</t>
  </si>
  <si>
    <t>2.6.20</t>
  </si>
  <si>
    <t>空调</t>
  </si>
  <si>
    <t>1.名称：空调
2.其他满足设计及规范要求</t>
  </si>
  <si>
    <t>2.6.21</t>
  </si>
  <si>
    <t>换气扇</t>
  </si>
  <si>
    <t>1.名称：换气扇
2.其他满足设计及规范要求</t>
  </si>
  <si>
    <t>总计</t>
  </si>
  <si>
    <t>广元市青川县县城集中式饮用水水源地规范化建设项目-设备采购清单</t>
  </si>
  <si>
    <t>备注（参考品牌）</t>
  </si>
  <si>
    <t>脉冲式电子围栏</t>
  </si>
  <si>
    <t>控制设备</t>
  </si>
  <si>
    <t>1.1.1</t>
  </si>
  <si>
    <t>脉冲主机</t>
  </si>
  <si>
    <t>HDY-3-24/H, 技术参数：公安部检验认证产品，产品拥有：公安部检验报告、ISO9001认证、3A认证、中国节能环保认证、合格证。保证国标电压，管理2个防区，4寸液晶显示屏，工作电源AC220V±10%,50Hz ，系统功耗：＜15W，电压0.7-6.5KV可调，警号输出、开关量输出，485信号输出，带开关按钮、消音按钮、防区设置按钮，可联接电脑软件或者报警主机。</t>
  </si>
  <si>
    <t>宏电宇/罗特兰/欧脉/博世</t>
  </si>
  <si>
    <t>1.1.2</t>
  </si>
  <si>
    <t>中央控制器</t>
  </si>
  <si>
    <t>HDY-100W/H, 技术参数：通过485可以对100个防区进行控制，HDY-100W/H实时显示围栏电压，断线报警、短路报警、故障报警、可以控制脉冲主机的电压状态（高压、低压、无电）各种报警信息可以记录，可以实现接入红外对射 。</t>
  </si>
  <si>
    <t>1.1.3</t>
  </si>
  <si>
    <t>软件</t>
  </si>
  <si>
    <t>CMS3.0 ,技术参数：管理平台软件是一款集大型接警、控制等多种功能的综合软件平台，用于配合大型接警机或通讯主机进行资料管理和报警处理；用户界面友好，采用多媒体显示，使用方便，自动化功能强，操作简单；可同时管理512台中央控制器主机；周界具有电子地图导入功能，直接绘制电子地图周界防区分布图；可同时连接、设置每个防区的电压、布防、撤防、工作状态等操作；报警信息存储、浏览、查询、导出、打印等功能；显示前端设备连接状态，可添加或删除设备、盖章日志及操作日志；对多个子系统防区进行编组与集控群体操作，实现中格报警系统的大融合；支持用户管理权限；系统运行环境：windows XP/windows 7/windows 10；最佳运行分辨率：1024x768。</t>
  </si>
  <si>
    <t>1.1.4</t>
  </si>
  <si>
    <t>通讯模块</t>
  </si>
  <si>
    <t>HY100 技术参数：RS485通讯，DC12V</t>
  </si>
  <si>
    <t>1.1.5</t>
  </si>
  <si>
    <t>避雷器</t>
  </si>
  <si>
    <t>HDY-BLQ, 技术参数：氧化锌复合材料，宝塔状（含支架）</t>
  </si>
  <si>
    <t>1.1.6</t>
  </si>
  <si>
    <t>声光报警灯</t>
  </si>
  <si>
    <t>LTE-1101J, 技术参数：带声光，DC12V，每个脉冲主机配一个，监控中心一个</t>
  </si>
  <si>
    <t>1.1.7</t>
  </si>
  <si>
    <t>监控计算机</t>
  </si>
  <si>
    <t xml:space="preserve"> I5-12400/16G/1TB+512G 固态/2G独显/WIFI/蓝牙/HDMI+DP/180W/Win11   23.8寸显示器</t>
  </si>
  <si>
    <r>
      <rPr>
        <sz val="9"/>
        <color rgb="FF000000"/>
        <rFont val="宋体"/>
        <charset val="134"/>
        <scheme val="minor"/>
      </rPr>
      <t>D</t>
    </r>
    <r>
      <rPr>
        <sz val="9"/>
        <color rgb="FF000000"/>
        <rFont val="宋体"/>
        <charset val="134"/>
        <scheme val="minor"/>
      </rPr>
      <t>ELL/联想/HP</t>
    </r>
  </si>
  <si>
    <t>前端承重</t>
  </si>
  <si>
    <t>1.2.1</t>
  </si>
  <si>
    <t>承重支架</t>
  </si>
  <si>
    <t>HDY-CLG-2 , 技术参数：定制，φ32*2000mm铝合金，壁厚：2mm主要用于电子围栏的承力作用</t>
  </si>
  <si>
    <t>根</t>
  </si>
  <si>
    <t>1.2.2</t>
  </si>
  <si>
    <t>绝缘套</t>
  </si>
  <si>
    <t>HDY-JYT, 技术参数：φ32万向环，ABS工程塑料，结构坚固，天蓝色/黑色</t>
  </si>
  <si>
    <t>1.2.3</t>
  </si>
  <si>
    <t>底座</t>
  </si>
  <si>
    <t>HDY-DZ, 技术参数：半圆扇形底座，加厚型，壁厚3mm，热镀锌，万向型</t>
  </si>
  <si>
    <t>块</t>
  </si>
  <si>
    <t>1.2.4</t>
  </si>
  <si>
    <t>固定螺杆</t>
  </si>
  <si>
    <t>M6*40, 技术参数：镀锌，用于承力杆和底座的固定</t>
  </si>
  <si>
    <t>颗</t>
  </si>
  <si>
    <t>1.2.5</t>
  </si>
  <si>
    <t>固定螺丝</t>
  </si>
  <si>
    <t>M4.2*13, 技术参数：不锈钢，用于固定承力杆绝缘子</t>
  </si>
  <si>
    <t>前端配件</t>
  </si>
  <si>
    <t>1.3.1</t>
  </si>
  <si>
    <t>围栏导线</t>
  </si>
  <si>
    <t>HDY-HJX, 技术参数：Φ2.0多股铝镁材料，永不生锈，每圈400米</t>
  </si>
  <si>
    <t>米</t>
  </si>
  <si>
    <t>1.3.2</t>
  </si>
  <si>
    <t>紧线器</t>
  </si>
  <si>
    <t>HDY-SJQ, 技术参数：黑色ABS工程塑料，厚实，用于合金线的收紧作用，每隔20米一个</t>
  </si>
  <si>
    <t>1.3.3</t>
  </si>
  <si>
    <t>警示牌</t>
  </si>
  <si>
    <t>HDY-,JSP 技术参数：100*200mm ABS材质，防晒油墨</t>
  </si>
  <si>
    <t>1.3.4</t>
  </si>
  <si>
    <t>高压绝缘线</t>
  </si>
  <si>
    <t>HDY-GYX, 技术参数：耐压30KV，内芯采用多股合金线，以防止两种金属导线接触，不同的金属发生电化学反应。</t>
  </si>
  <si>
    <t>1.3.5</t>
  </si>
  <si>
    <t>防水箱</t>
  </si>
  <si>
    <t>HDY-FYX-B, 技术参数：脉冲主机防护，400*500*180mm加厚型不锈钢</t>
  </si>
  <si>
    <t>安装辅材</t>
  </si>
  <si>
    <t>PVC管材</t>
  </si>
  <si>
    <t>SC25,技术参数：C管，PVC材质</t>
  </si>
  <si>
    <t>多联/联塑/川路</t>
  </si>
  <si>
    <t>膨胀螺栓</t>
  </si>
  <si>
    <t>φ8*80，技术参数：铁膨胀</t>
  </si>
  <si>
    <t>国优</t>
  </si>
  <si>
    <t>交换机</t>
  </si>
  <si>
    <t>RG-S08,技术参数：8口百兆交换机</t>
  </si>
  <si>
    <t>锐捷/华为/华三/腾达</t>
  </si>
  <si>
    <t>电源线</t>
  </si>
  <si>
    <t>RVV2*2.5,技术参数：铜芯聚氯乙烯绝缘聚氯乙烯护套软电缆 ，标称截面 2*2.5 执行标准 JB/T 8734.3-2016 导体材质 铜 绝缘材质 聚氯乙烯 绝缘厚度 0.8 标准长度 100米/盘 额定电压 300/500V 平均外径 5.9*9.4 参考重量 94kg/km 线芯颜色 蓝棕</t>
  </si>
  <si>
    <t>爱普华顿/天诚/一舟/瑞信</t>
  </si>
  <si>
    <t>信号线</t>
  </si>
  <si>
    <t>RVVP2*1.5，技术参数：产品型号：RVVP2*1.5平方,额定电压：Uo/U为300/300V,额定温度：长期允许工作温度应不超过70℃,执行标准：JB8734.5-1998</t>
  </si>
  <si>
    <t>接地桩</t>
  </si>
  <si>
    <t>品牌：宏电宇，型号：HDY-JDZ, 技术参数：避雷器和脉冲主机接地用</t>
  </si>
  <si>
    <t>只</t>
  </si>
  <si>
    <t>设备安装</t>
  </si>
  <si>
    <t>估算</t>
  </si>
  <si>
    <t>水源地监控能力建设</t>
  </si>
  <si>
    <t>水源地视频监控</t>
  </si>
  <si>
    <t>监控球机/枪机、摄像机支架、摄像机电源、弱电箱（含空开、光纤收发器、光缆终端盒、跳线等）、监控立杆等</t>
  </si>
  <si>
    <t>已包含自动在线监测站和自动预警监测站内的视频监控系统</t>
  </si>
  <si>
    <t>硬盘录像机</t>
  </si>
  <si>
    <t>视频监控级硬盘</t>
  </si>
  <si>
    <t>8TB</t>
  </si>
  <si>
    <t>监视器</t>
  </si>
  <si>
    <t>屏幕尺寸：32英寸 接口：HDMI，DVI，VGA，USB扩展/对比度：4000:1  分辨率：1920*1080</t>
  </si>
  <si>
    <t>2.1.5</t>
  </si>
  <si>
    <t>核心交换机</t>
  </si>
  <si>
    <t>16千兆口</t>
  </si>
  <si>
    <t>2.1.6</t>
  </si>
  <si>
    <t>调试安装</t>
  </si>
  <si>
    <t>设备安装、线缆光缆敷设、熔接、现场调试及培训</t>
  </si>
  <si>
    <t>2.1.7</t>
  </si>
  <si>
    <t>光缆</t>
  </si>
  <si>
    <t>4芯单模</t>
  </si>
  <si>
    <t>2.1.8</t>
  </si>
  <si>
    <t>RVV2*1.0</t>
  </si>
  <si>
    <t>2.1.9</t>
  </si>
  <si>
    <t>保护套管</t>
  </si>
  <si>
    <t>水质自动监测站</t>
  </si>
  <si>
    <t>站房改造装修</t>
  </si>
  <si>
    <t>包含供电、装修、给排水、暖通等全部费用</t>
  </si>
  <si>
    <t>座</t>
  </si>
  <si>
    <t>含3年运维</t>
  </si>
  <si>
    <t>预处理和配水单元</t>
  </si>
  <si>
    <t>清洗单元</t>
  </si>
  <si>
    <t>电气控制单元</t>
  </si>
  <si>
    <t>常规五参数水质分析仪</t>
  </si>
  <si>
    <t>浊度、电导率、溶解氧、PH、温度，具体参数及要求详见附表</t>
  </si>
  <si>
    <t>高锰酸盐指数水质分析仪</t>
  </si>
  <si>
    <t>测量原理：高锰酸钾氧化滴定法；测量范围：0~20mg/L。具体参数及要求详见附表</t>
  </si>
  <si>
    <t>氨氮水质分析仪</t>
  </si>
  <si>
    <t>测量原理：水杨酸分光光度法；测量范围：0.1～10mg/L，可定制。具体参数及要求详见附表</t>
  </si>
  <si>
    <t>总磷水质分析仪</t>
  </si>
  <si>
    <t>测量原理：过硫酸盐氧化 钼酸铵分光光度法；测量范围：0.02～4mg/L，可定制。具体参数及要求详见附表</t>
  </si>
  <si>
    <t>2.2.8</t>
  </si>
  <si>
    <t>总氮水质分析仪</t>
  </si>
  <si>
    <t>测量原理：过硫酸钾氧化紫外分光光度法；测量范围：0.3～20mg/L，可定制。具体参数及要求详见附表</t>
  </si>
  <si>
    <t>2.2.9</t>
  </si>
  <si>
    <t>总铁水质分析仪</t>
  </si>
  <si>
    <t>测量原理：邻菲啰啉分光光度法；测量范围：0~10mg/L（可扩展）。具体参数及要求详见附表</t>
  </si>
  <si>
    <t>2.2.10</t>
  </si>
  <si>
    <t>总锰水质分析仪</t>
  </si>
  <si>
    <t>测量原理：甲醛肟分光光度法；测量范围：0～5mg/L（可扩展）。具体参数及要求详见附表</t>
  </si>
  <si>
    <t>2.2.11</t>
  </si>
  <si>
    <t>铅水质分析仪</t>
  </si>
  <si>
    <t>测量原理：原子荧光法；测量范围：5~200μg/L。具体参数及要求详见附表</t>
  </si>
  <si>
    <t>2.2.12</t>
  </si>
  <si>
    <t>镉水质分析仪</t>
  </si>
  <si>
    <t>测量原理：原子荧光法；测量范围：1~20μg/L。具体参数及要求详见附表</t>
  </si>
  <si>
    <t>2.2.13</t>
  </si>
  <si>
    <t>挥发酚水质分析仪</t>
  </si>
  <si>
    <t>测量原理：预蒸馏-4-氨基安替比林直接分光光度法；蒸馏方式：高温吹脱连续蒸馏方式；测量范围：0-0.1/0.5mg/L(可扩展)。具体参数及要求详见附表</t>
  </si>
  <si>
    <t>2.2.14</t>
  </si>
  <si>
    <t>总铬水质分析仪</t>
  </si>
  <si>
    <t>测量原理：高锰酸钾氧化-二苯碳酰二肼分光光度法；测量范围：0~1/5mg/L（可扩展）。具体参数及要求详见附表</t>
  </si>
  <si>
    <t>2.2.15</t>
  </si>
  <si>
    <t>汞水质分析仪</t>
  </si>
  <si>
    <t>测量原理：原子荧光法；测量范围：0-0.002mg/L，可扩展。具体参数及要求详见附表</t>
  </si>
  <si>
    <t>2.2.16</t>
  </si>
  <si>
    <t>石油类水质分析仪</t>
  </si>
  <si>
    <t>测量原理：荧光法；测量范围：0-20mg/L。具体参数及要求详见附表</t>
  </si>
  <si>
    <t>2.2.17</t>
  </si>
  <si>
    <t>生物毒性在线分析仪</t>
  </si>
  <si>
    <t>测量原理：发光细菌法；相对发光度：0~200%；抑制率：-100%~100%；具体参数及要求详见附表</t>
  </si>
  <si>
    <t>水源地监控信息平台系统</t>
  </si>
  <si>
    <t>接入在线监测及视频监控</t>
  </si>
  <si>
    <t>风险源应急防护（应急物资）</t>
  </si>
  <si>
    <t>吸油棉</t>
  </si>
  <si>
    <t>1米宽5mm厚</t>
  </si>
  <si>
    <t>吸油毡</t>
  </si>
  <si>
    <t>1米*2米*5mm的1件20片</t>
  </si>
  <si>
    <t>捆</t>
  </si>
  <si>
    <t>防爆电机离心抽吸泵</t>
  </si>
  <si>
    <t>有毒物资密封桶</t>
  </si>
  <si>
    <t>集污袋</t>
  </si>
  <si>
    <t>单滤罐防毒面具</t>
  </si>
  <si>
    <t>有机气体小型滤毒罐</t>
  </si>
  <si>
    <t>酸性气体小型滤毒罐</t>
  </si>
  <si>
    <t>一氧化碳小型滤毒罐</t>
  </si>
  <si>
    <t>防化服</t>
  </si>
  <si>
    <t>活性炭</t>
  </si>
  <si>
    <t>吨</t>
  </si>
  <si>
    <t>破拆、液压堵漏、切割工具</t>
  </si>
  <si>
    <t>大英县寸塘口等3个饮用水水源地保护整治项目（一期）-五五水库设备采购清单</t>
  </si>
  <si>
    <t xml:space="preserve">控制单元对采水单元、配水及预处理单元、分析单元、辅助单元进行控制，并实现数据采集与传输功能，保证系统连续、可靠和安全运行。
功能要求：
（1）具有断电保护功能，能够在断电时保存系统参数和历史数据，在来电时自动恢复系统；
（2）具备自动采集数据功能，包括自动采集水质自动分析仪器数据、集成控制数据等，采集的数据应自动添加数据标识，异常监测数据能自动识别，并主动上传至中心平台；
（3）具备单点控制功能，能够对单一控制点（阀、泵等）进行调试；
（4）具备对自动分析仪器的启停、校时、校准、质控测试等控制功能；
（5）具备参数设置功能，能够对小数位、单位、仪器测定上下限、报警（超标）上下限等参数进行设置；
（6）具备各仪器监测结果、状态参数、运行流程、报警信息等显示的功能；
（7）具有监测数据查询、导出、自动备份功能，可分类查询水质周期数据、质控数据及其对应的仪器、系统日志流程信息。
（8）系统应配备可编辑逻辑控制器，至少具备24路开关量输出，8路开关量输入，并且预留余量，以便以后拓展。
数据采集与传输要求：
（1）采集自动分析仪器的监测数据，并分类保存；
（2）采集自动分析仪器和集成系统各单元的工作状态量，并以运行日志的形式记录保存；
（3）断电后能自动保存历史数据和参数设置。
（4）系统应能够存储不少于5年的原始数据和运行日志，可拓展SD卡。
</t>
  </si>
  <si>
    <t>大英县寸塘口等3个饮用水水源地保护整治项目（一期）-星花水库设备采购清单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</si>
</sst>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50">
    <font>
      <sz val="11"/>
      <color theme="1"/>
      <name val="宋体"/>
      <charset val="134"/>
      <scheme val="minor"/>
    </font>
    <font>
      <b/>
      <sz val="11"/>
      <color theme="1"/>
      <name val="宋体"/>
      <charset val="134"/>
      <scheme val="minor"/>
    </font>
    <font>
      <b/>
      <sz val="9"/>
      <color rgb="FF000000"/>
      <name val="宋体"/>
      <charset val="134"/>
      <scheme val="minor"/>
    </font>
    <font>
      <sz val="9"/>
      <color rgb="FF000000"/>
      <name val="宋体"/>
      <charset val="134"/>
      <scheme val="minor"/>
    </font>
    <font>
      <sz val="9"/>
      <name val="宋体"/>
      <charset val="134"/>
      <scheme val="minor"/>
    </font>
    <font>
      <sz val="9"/>
      <color theme="1"/>
      <name val="宋体"/>
      <charset val="134"/>
      <scheme val="minor"/>
    </font>
    <font>
      <sz val="10"/>
      <name val="宋体"/>
      <charset val="134"/>
      <scheme val="minor"/>
    </font>
    <font>
      <b/>
      <sz val="9"/>
      <name val="宋体"/>
      <charset val="134"/>
      <scheme val="minor"/>
    </font>
    <font>
      <b/>
      <sz val="10"/>
      <name val="宋体"/>
      <charset val="134"/>
      <scheme val="minor"/>
    </font>
    <font>
      <sz val="9"/>
      <color rgb="FF000000"/>
      <name val="宋体"/>
      <charset val="134"/>
    </font>
    <font>
      <b/>
      <sz val="9"/>
      <color rgb="FF000000"/>
      <name val="宋体"/>
      <charset val="134"/>
    </font>
    <font>
      <sz val="10"/>
      <color indexed="0"/>
      <name val="宋体"/>
      <charset val="1"/>
    </font>
    <font>
      <sz val="10"/>
      <name val="宋体"/>
      <charset val="1"/>
    </font>
    <font>
      <sz val="10"/>
      <color rgb="FF000000"/>
      <name val="宋体"/>
      <charset val="1"/>
    </font>
    <font>
      <sz val="11"/>
      <color rgb="FFFF0000"/>
      <name val="宋体"/>
      <charset val="134"/>
      <scheme val="minor"/>
    </font>
    <font>
      <sz val="9"/>
      <color theme="1"/>
      <name val="宋体"/>
      <charset val="134"/>
    </font>
    <font>
      <b/>
      <sz val="9"/>
      <color rgb="FFE54C5E"/>
      <name val="宋体"/>
      <charset val="134"/>
    </font>
    <font>
      <sz val="9"/>
      <color rgb="FFFF0000"/>
      <name val="宋体"/>
      <charset val="134"/>
      <scheme val="minor"/>
    </font>
    <font>
      <sz val="10"/>
      <color rgb="FFFF0000"/>
      <name val="宋体"/>
      <charset val="134"/>
      <scheme val="minor"/>
    </font>
    <font>
      <sz val="9"/>
      <color rgb="FFFF0000"/>
      <name val="宋体"/>
      <charset val="134"/>
    </font>
    <font>
      <sz val="12"/>
      <color indexed="8"/>
      <name val="宋体"/>
      <charset val="1"/>
    </font>
    <font>
      <b/>
      <sz val="16"/>
      <color indexed="8"/>
      <name val="宋体"/>
      <charset val="1"/>
    </font>
    <font>
      <sz val="10"/>
      <color indexed="8"/>
      <name val="宋体"/>
      <charset val="1"/>
    </font>
    <font>
      <b/>
      <sz val="10"/>
      <color indexed="8"/>
      <name val="宋体"/>
      <charset val="1"/>
    </font>
    <font>
      <b/>
      <sz val="16"/>
      <color indexed="8"/>
      <name val="宋体"/>
      <charset val="134"/>
    </font>
    <font>
      <sz val="11"/>
      <color indexed="8"/>
      <name val="宋体"/>
      <charset val="134"/>
    </font>
    <font>
      <sz val="11"/>
      <color indexed="8"/>
      <name val="宋体"/>
      <charset val="1"/>
    </font>
    <font>
      <sz val="22"/>
      <color indexed="8"/>
      <name val="宋体"/>
      <charset val="1"/>
    </font>
    <font>
      <sz val="14"/>
      <color indexed="8"/>
      <name val="宋体"/>
      <charset val="1"/>
    </font>
    <font>
      <b/>
      <sz val="20"/>
      <color indexed="8"/>
      <name val="宋体"/>
      <charset val="1"/>
    </font>
    <font>
      <b/>
      <sz val="14"/>
      <color indexed="8"/>
      <name val="宋体"/>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ck">
        <color auto="1"/>
      </left>
      <right style="thick">
        <color auto="1"/>
      </right>
      <top style="thick">
        <color auto="1"/>
      </top>
      <bottom style="medium">
        <color auto="1"/>
      </bottom>
      <diagonal/>
    </border>
    <border>
      <left style="thick">
        <color auto="1"/>
      </left>
      <right style="thick">
        <color auto="1"/>
      </right>
      <top style="medium">
        <color auto="1"/>
      </top>
      <bottom style="medium">
        <color auto="1"/>
      </bottom>
      <diagonal/>
    </border>
    <border>
      <left style="thick">
        <color auto="1"/>
      </left>
      <right style="thick">
        <color auto="1"/>
      </right>
      <top style="medium">
        <color auto="1"/>
      </top>
      <bottom style="thick">
        <color auto="1"/>
      </bottom>
      <diagonal/>
    </border>
    <border>
      <left style="thin">
        <color auto="1"/>
      </left>
      <right/>
      <top style="thin">
        <color auto="1"/>
      </top>
      <bottom style="thin">
        <color auto="1"/>
      </bottom>
      <diagonal/>
    </border>
    <border>
      <left/>
      <right style="thin">
        <color indexed="0"/>
      </right>
      <top style="thin">
        <color auto="1"/>
      </top>
      <bottom style="thin">
        <color auto="1"/>
      </bottom>
      <diagonal/>
    </border>
    <border>
      <left style="thin">
        <color auto="1"/>
      </left>
      <right style="thin">
        <color auto="1"/>
      </right>
      <top style="thin">
        <color indexed="0"/>
      </top>
      <bottom style="thin">
        <color indexed="0"/>
      </bottom>
      <diagonal/>
    </border>
    <border>
      <left style="thin">
        <color auto="1"/>
      </left>
      <right style="thin">
        <color indexed="0"/>
      </right>
      <top style="thin">
        <color indexed="0"/>
      </top>
      <bottom style="thin">
        <color indexed="0"/>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3" borderId="13"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4" applyNumberFormat="0" applyFill="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8" fillId="0" borderId="0" applyNumberFormat="0" applyFill="0" applyBorder="0" applyAlignment="0" applyProtection="0">
      <alignment vertical="center"/>
    </xf>
    <xf numFmtId="0" fontId="39" fillId="4" borderId="16" applyNumberFormat="0" applyAlignment="0" applyProtection="0">
      <alignment vertical="center"/>
    </xf>
    <xf numFmtId="0" fontId="40" fillId="5" borderId="17" applyNumberFormat="0" applyAlignment="0" applyProtection="0">
      <alignment vertical="center"/>
    </xf>
    <xf numFmtId="0" fontId="41" fillId="5" borderId="16" applyNumberFormat="0" applyAlignment="0" applyProtection="0">
      <alignment vertical="center"/>
    </xf>
    <xf numFmtId="0" fontId="42" fillId="6" borderId="18" applyNumberFormat="0" applyAlignment="0" applyProtection="0">
      <alignment vertical="center"/>
    </xf>
    <xf numFmtId="0" fontId="43" fillId="0" borderId="19" applyNumberFormat="0" applyFill="0" applyAlignment="0" applyProtection="0">
      <alignment vertical="center"/>
    </xf>
    <xf numFmtId="0" fontId="44" fillId="0" borderId="20"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cellStyleXfs>
  <cellXfs count="107">
    <xf numFmtId="0" fontId="0" fillId="0" borderId="0" xfId="0">
      <alignment vertical="center"/>
    </xf>
    <xf numFmtId="0" fontId="0" fillId="0" borderId="0" xfId="0" applyFill="1" applyAlignment="1">
      <alignment horizontal="center" vertical="center" wrapText="1"/>
    </xf>
    <xf numFmtId="176" fontId="0" fillId="0" borderId="0" xfId="0" applyNumberForma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0" fillId="0" borderId="1" xfId="0" applyFont="1" applyFill="1" applyBorder="1" applyAlignment="1">
      <alignment horizontal="center" vertical="center" wrapText="1"/>
    </xf>
    <xf numFmtId="177" fontId="0" fillId="0" borderId="0" xfId="0" applyNumberFormat="1" applyFill="1" applyAlignment="1">
      <alignment horizontal="center" vertical="center" wrapText="1"/>
    </xf>
    <xf numFmtId="0" fontId="1" fillId="0" borderId="0" xfId="0" applyFont="1" applyFill="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5" fillId="0" borderId="2" xfId="0" applyFont="1" applyFill="1" applyBorder="1" applyAlignment="1">
      <alignment horizontal="left" vertical="center" wrapText="1"/>
    </xf>
    <xf numFmtId="0" fontId="3" fillId="0" borderId="3" xfId="0" applyFont="1" applyBorder="1" applyAlignment="1">
      <alignment horizontal="center"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6" fillId="0" borderId="2" xfId="0" applyFont="1" applyBorder="1" applyAlignment="1">
      <alignment horizontal="left" vertical="center" wrapText="1"/>
    </xf>
    <xf numFmtId="0" fontId="8" fillId="0" borderId="2" xfId="0"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vertical="center" wrapText="1"/>
    </xf>
    <xf numFmtId="0" fontId="5" fillId="0" borderId="1" xfId="0" applyFont="1" applyFill="1" applyBorder="1" applyAlignment="1">
      <alignment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justify" vertical="center" wrapText="1"/>
    </xf>
    <xf numFmtId="0" fontId="9"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4" fillId="0" borderId="0" xfId="0" applyFont="1" applyFill="1" applyAlignment="1">
      <alignment horizontal="left" vertical="center" wrapText="1"/>
    </xf>
    <xf numFmtId="176" fontId="14" fillId="0" borderId="0" xfId="0" applyNumberFormat="1" applyFont="1" applyFill="1" applyAlignment="1">
      <alignment horizontal="left" vertical="center" wrapText="1"/>
    </xf>
    <xf numFmtId="0" fontId="15" fillId="0" borderId="0" xfId="0" applyFont="1" applyBorder="1" applyAlignment="1">
      <alignment horizontal="justify" vertical="center"/>
    </xf>
    <xf numFmtId="0" fontId="0" fillId="0" borderId="0" xfId="0" applyFill="1" applyBorder="1" applyAlignment="1">
      <alignment horizontal="center" vertical="center" wrapText="1"/>
    </xf>
    <xf numFmtId="0" fontId="16" fillId="0" borderId="0" xfId="0" applyFont="1" applyBorder="1" applyAlignment="1">
      <alignment horizontal="center" vertical="center" wrapText="1"/>
    </xf>
    <xf numFmtId="0" fontId="0" fillId="2" borderId="0" xfId="0" applyFill="1" applyAlignment="1">
      <alignment horizontal="center" vertical="center" wrapText="1"/>
    </xf>
    <xf numFmtId="177" fontId="1" fillId="0" borderId="1" xfId="0" applyNumberFormat="1" applyFont="1" applyFill="1" applyBorder="1" applyAlignment="1">
      <alignment horizontal="center" vertical="center" wrapText="1"/>
    </xf>
    <xf numFmtId="177" fontId="2"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177" fontId="4"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9" fillId="0" borderId="1" xfId="0" applyFont="1" applyBorder="1" applyAlignment="1">
      <alignment horizontal="center" vertical="center"/>
    </xf>
    <xf numFmtId="177" fontId="1" fillId="0" borderId="0" xfId="0" applyNumberFormat="1" applyFont="1" applyFill="1" applyAlignment="1">
      <alignment horizontal="center" vertical="center" wrapText="1"/>
    </xf>
    <xf numFmtId="0" fontId="15" fillId="0" borderId="0" xfId="0" applyFont="1" applyAlignment="1">
      <alignment horizontal="justify"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9" fillId="0" borderId="1" xfId="0" applyFont="1" applyBorder="1" applyAlignment="1">
      <alignment horizontal="justify" vertical="center" wrapText="1"/>
    </xf>
    <xf numFmtId="0" fontId="9" fillId="0" borderId="1" xfId="0" applyFont="1" applyBorder="1" applyAlignment="1">
      <alignment horizontal="center" vertical="top" wrapText="1"/>
    </xf>
    <xf numFmtId="0" fontId="9" fillId="0" borderId="1" xfId="0" applyFont="1" applyBorder="1" applyAlignment="1">
      <alignment horizontal="justify"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0" fillId="2" borderId="1" xfId="0" applyFont="1" applyFill="1" applyBorder="1">
      <alignment vertical="center"/>
    </xf>
    <xf numFmtId="177" fontId="0" fillId="0" borderId="1" xfId="0" applyNumberFormat="1" applyFont="1" applyFill="1" applyBorder="1" applyAlignment="1">
      <alignment horizontal="center" vertical="center" wrapText="1"/>
    </xf>
    <xf numFmtId="177" fontId="0" fillId="2" borderId="0" xfId="0" applyNumberFormat="1" applyFill="1" applyAlignment="1">
      <alignment horizontal="center" vertical="center" wrapText="1"/>
    </xf>
    <xf numFmtId="0" fontId="0" fillId="0" borderId="0" xfId="0" applyFill="1" applyAlignment="1">
      <alignment horizontal="left" vertical="center" wrapText="1"/>
    </xf>
    <xf numFmtId="176" fontId="0" fillId="0" borderId="0" xfId="0" applyNumberFormat="1" applyFill="1" applyAlignment="1">
      <alignment horizontal="center" vertical="center" wrapText="1"/>
    </xf>
    <xf numFmtId="176" fontId="3" fillId="0" borderId="1" xfId="0" applyNumberFormat="1" applyFont="1" applyBorder="1" applyAlignment="1">
      <alignment horizontal="center" vertical="center" wrapText="1"/>
    </xf>
    <xf numFmtId="0" fontId="20" fillId="0" borderId="0" xfId="0" applyFont="1" applyFill="1" applyBorder="1" applyAlignment="1"/>
    <xf numFmtId="0" fontId="20" fillId="0" borderId="0" xfId="0" applyFont="1" applyFill="1" applyBorder="1" applyAlignment="1">
      <alignment horizontal="center"/>
    </xf>
    <xf numFmtId="0" fontId="21" fillId="0" borderId="0"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8" xfId="0" applyFont="1" applyFill="1" applyBorder="1" applyAlignment="1">
      <alignment horizontal="center" vertical="center" wrapText="1"/>
    </xf>
    <xf numFmtId="0" fontId="20" fillId="0" borderId="9" xfId="0" applyFont="1" applyFill="1" applyBorder="1" applyAlignment="1"/>
    <xf numFmtId="0" fontId="24" fillId="0" borderId="0" xfId="0" applyFont="1" applyFill="1" applyBorder="1" applyAlignment="1">
      <alignment horizontal="center" vertical="center" wrapText="1"/>
    </xf>
    <xf numFmtId="0" fontId="25" fillId="0" borderId="0" xfId="0" applyFont="1" applyFill="1" applyBorder="1" applyAlignment="1">
      <alignment horizontal="left" vertical="center" wrapText="1"/>
    </xf>
    <xf numFmtId="0" fontId="26" fillId="0" borderId="0" xfId="0" applyFont="1" applyFill="1" applyBorder="1" applyAlignment="1">
      <alignment horizontal="right" vertical="center" wrapText="1"/>
    </xf>
    <xf numFmtId="0" fontId="25" fillId="0" borderId="10" xfId="0" applyFont="1" applyFill="1" applyBorder="1" applyAlignment="1">
      <alignment horizontal="left" vertical="top" wrapText="1"/>
    </xf>
    <xf numFmtId="0" fontId="20" fillId="0" borderId="10" xfId="0" applyFont="1" applyFill="1" applyBorder="1" applyAlignment="1">
      <alignment vertical="top"/>
    </xf>
    <xf numFmtId="0" fontId="20" fillId="0" borderId="11" xfId="0" applyFont="1" applyFill="1" applyBorder="1" applyAlignment="1">
      <alignment vertical="top"/>
    </xf>
    <xf numFmtId="0" fontId="27" fillId="0" borderId="0" xfId="0" applyFont="1" applyFill="1" applyBorder="1" applyAlignment="1">
      <alignment horizontal="center" vertical="center" wrapText="1"/>
    </xf>
    <xf numFmtId="0" fontId="28" fillId="0" borderId="12" xfId="0" applyFont="1" applyFill="1" applyBorder="1" applyAlignment="1">
      <alignment horizontal="center" wrapText="1"/>
    </xf>
    <xf numFmtId="0" fontId="20" fillId="0" borderId="12" xfId="0" applyFont="1" applyFill="1" applyBorder="1" applyAlignment="1"/>
    <xf numFmtId="0" fontId="29" fillId="0" borderId="0" xfId="0" applyFont="1" applyFill="1" applyBorder="1" applyAlignment="1">
      <alignment horizontal="center" wrapText="1"/>
    </xf>
    <xf numFmtId="0" fontId="20" fillId="0" borderId="0" xfId="0" applyFont="1" applyFill="1" applyBorder="1" applyAlignment="1">
      <alignment horizontal="right" wrapText="1"/>
    </xf>
    <xf numFmtId="0" fontId="20" fillId="0" borderId="12" xfId="0" applyFont="1" applyFill="1" applyBorder="1" applyAlignment="1">
      <alignment horizontal="center" wrapText="1"/>
    </xf>
    <xf numFmtId="0" fontId="20" fillId="0" borderId="0" xfId="0" applyFont="1" applyFill="1" applyBorder="1" applyAlignment="1">
      <alignment horizontal="center" wrapText="1"/>
    </xf>
    <xf numFmtId="0" fontId="20" fillId="0" borderId="0" xfId="0" applyFont="1" applyFill="1" applyBorder="1" applyAlignment="1">
      <alignment horizontal="left" wrapText="1"/>
    </xf>
    <xf numFmtId="0" fontId="26" fillId="0" borderId="12" xfId="0" applyFont="1" applyFill="1" applyBorder="1" applyAlignment="1">
      <alignment horizontal="center" wrapText="1"/>
    </xf>
    <xf numFmtId="0" fontId="26" fillId="0" borderId="0" xfId="0" applyFont="1" applyFill="1" applyBorder="1" applyAlignment="1">
      <alignment horizontal="left" wrapText="1"/>
    </xf>
    <xf numFmtId="0" fontId="28" fillId="0" borderId="0" xfId="0" applyFont="1" applyFill="1" applyBorder="1" applyAlignment="1">
      <alignment horizontal="left" wrapText="1"/>
    </xf>
    <xf numFmtId="0" fontId="22" fillId="0" borderId="0" xfId="0" applyFont="1" applyFill="1" applyBorder="1" applyAlignment="1">
      <alignment horizontal="center" vertical="center" wrapText="1"/>
    </xf>
    <xf numFmtId="0" fontId="26" fillId="0" borderId="0" xfId="0" applyFont="1" applyFill="1" applyBorder="1" applyAlignment="1">
      <alignment horizontal="right" wrapText="1"/>
    </xf>
    <xf numFmtId="0" fontId="22" fillId="0" borderId="0" xfId="0" applyFont="1" applyFill="1" applyBorder="1" applyAlignment="1">
      <alignment horizontal="center" wrapText="1"/>
    </xf>
    <xf numFmtId="0" fontId="26" fillId="0" borderId="0" xfId="0" applyFont="1" applyFill="1" applyBorder="1" applyAlignment="1">
      <alignment horizontal="center" wrapText="1"/>
    </xf>
    <xf numFmtId="0" fontId="30" fillId="0" borderId="0" xfId="0" applyFont="1" applyFill="1" applyBorder="1" applyAlignment="1">
      <alignment horizontal="lef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W14"/>
  <sheetViews>
    <sheetView workbookViewId="0">
      <selection activeCell="D6" sqref="D6:G6"/>
    </sheetView>
  </sheetViews>
  <sheetFormatPr defaultColWidth="9" defaultRowHeight="14.25"/>
  <cols>
    <col min="1" max="1" width="13.125" style="74" customWidth="1"/>
    <col min="2" max="3" width="0.125" style="74" customWidth="1"/>
    <col min="4" max="4" width="2.25" style="74" customWidth="1"/>
    <col min="5" max="5" width="1.375" style="74" customWidth="1"/>
    <col min="6" max="6" width="13.875" style="74" customWidth="1"/>
    <col min="7" max="7" width="24.375" style="74" customWidth="1"/>
    <col min="8" max="10" width="0.125" style="74" customWidth="1"/>
    <col min="11" max="11" width="2.75" style="74" customWidth="1"/>
    <col min="12" max="13" width="0.125" style="74" customWidth="1"/>
    <col min="14" max="14" width="0.5" style="74" customWidth="1"/>
    <col min="15" max="15" width="11.375" style="74" customWidth="1"/>
    <col min="16" max="16" width="1.75" style="74" customWidth="1"/>
    <col min="17" max="18" width="0.125" style="74" customWidth="1"/>
    <col min="19" max="19" width="1.375" style="74" customWidth="1"/>
    <col min="20" max="20" width="18" style="74" customWidth="1"/>
    <col min="21" max="21" width="10.375" style="74" customWidth="1"/>
    <col min="22" max="22" width="0.125" style="74" customWidth="1"/>
    <col min="23" max="23" width="8.5" style="74" customWidth="1"/>
    <col min="24" max="16384" width="9" style="74"/>
  </cols>
  <sheetData>
    <row r="1" s="74" customFormat="1" ht="33.75" customHeight="1" spans="1:21">
      <c r="A1" s="91" t="s">
        <v>0</v>
      </c>
      <c r="B1" s="74" t="s">
        <v>0</v>
      </c>
      <c r="C1" s="74" t="s">
        <v>0</v>
      </c>
      <c r="D1" s="74" t="s">
        <v>0</v>
      </c>
      <c r="E1" s="74" t="s">
        <v>0</v>
      </c>
      <c r="F1" s="92" t="s">
        <v>1</v>
      </c>
      <c r="G1" s="93" t="s">
        <v>0</v>
      </c>
      <c r="H1" s="93" t="s">
        <v>0</v>
      </c>
      <c r="I1" s="93" t="s">
        <v>0</v>
      </c>
      <c r="J1" s="93" t="s">
        <v>0</v>
      </c>
      <c r="K1" s="93" t="s">
        <v>0</v>
      </c>
      <c r="L1" s="93" t="s">
        <v>0</v>
      </c>
      <c r="M1" s="93" t="s">
        <v>0</v>
      </c>
      <c r="N1" s="93" t="s">
        <v>0</v>
      </c>
      <c r="O1" s="93" t="s">
        <v>0</v>
      </c>
      <c r="P1" s="93" t="s">
        <v>0</v>
      </c>
      <c r="Q1" s="93" t="s">
        <v>0</v>
      </c>
      <c r="R1" s="93" t="s">
        <v>0</v>
      </c>
      <c r="S1" s="93" t="s">
        <v>0</v>
      </c>
      <c r="T1" s="93" t="s">
        <v>0</v>
      </c>
      <c r="U1" s="106"/>
    </row>
    <row r="2" s="74" customFormat="1" ht="67.5" customHeight="1" spans="1:23">
      <c r="A2" s="94" t="s">
        <v>2</v>
      </c>
      <c r="B2" s="74" t="s">
        <v>0</v>
      </c>
      <c r="C2" s="74" t="s">
        <v>0</v>
      </c>
      <c r="D2" s="74" t="s">
        <v>0</v>
      </c>
      <c r="E2" s="74" t="s">
        <v>0</v>
      </c>
      <c r="F2" s="74" t="s">
        <v>0</v>
      </c>
      <c r="G2" s="74" t="s">
        <v>0</v>
      </c>
      <c r="H2" s="74" t="s">
        <v>0</v>
      </c>
      <c r="I2" s="74" t="s">
        <v>0</v>
      </c>
      <c r="J2" s="74" t="s">
        <v>0</v>
      </c>
      <c r="K2" s="74" t="s">
        <v>0</v>
      </c>
      <c r="L2" s="74" t="s">
        <v>0</v>
      </c>
      <c r="M2" s="74" t="s">
        <v>0</v>
      </c>
      <c r="N2" s="74" t="s">
        <v>0</v>
      </c>
      <c r="O2" s="74" t="s">
        <v>0</v>
      </c>
      <c r="P2" s="74" t="s">
        <v>0</v>
      </c>
      <c r="Q2" s="74" t="s">
        <v>0</v>
      </c>
      <c r="R2" s="74" t="s">
        <v>0</v>
      </c>
      <c r="S2" s="74" t="s">
        <v>0</v>
      </c>
      <c r="T2" s="74" t="s">
        <v>0</v>
      </c>
      <c r="U2" s="74" t="s">
        <v>0</v>
      </c>
      <c r="V2" s="74" t="s">
        <v>0</v>
      </c>
      <c r="W2" s="74" t="s">
        <v>0</v>
      </c>
    </row>
    <row r="3" s="74" customFormat="1" ht="41.25" customHeight="1" spans="1:23">
      <c r="A3" s="95" t="s">
        <v>3</v>
      </c>
      <c r="B3" s="74" t="s">
        <v>0</v>
      </c>
      <c r="C3" s="74" t="s">
        <v>0</v>
      </c>
      <c r="D3" s="74" t="s">
        <v>0</v>
      </c>
      <c r="E3" s="74" t="s">
        <v>0</v>
      </c>
      <c r="F3" s="74" t="s">
        <v>0</v>
      </c>
      <c r="G3" s="96"/>
      <c r="H3" s="93" t="s">
        <v>0</v>
      </c>
      <c r="I3" s="93" t="s">
        <v>0</v>
      </c>
      <c r="J3" s="93" t="s">
        <v>0</v>
      </c>
      <c r="K3" s="93" t="s">
        <v>0</v>
      </c>
      <c r="L3" s="93" t="s">
        <v>0</v>
      </c>
      <c r="M3" s="93" t="s">
        <v>0</v>
      </c>
      <c r="N3" s="93" t="s">
        <v>0</v>
      </c>
      <c r="O3" s="93" t="s">
        <v>0</v>
      </c>
      <c r="P3" s="93" t="s">
        <v>0</v>
      </c>
      <c r="Q3" s="93" t="s">
        <v>0</v>
      </c>
      <c r="R3" s="93" t="s">
        <v>0</v>
      </c>
      <c r="S3" s="93" t="s">
        <v>0</v>
      </c>
      <c r="T3" s="93" t="s">
        <v>0</v>
      </c>
      <c r="U3" s="93" t="s">
        <v>0</v>
      </c>
      <c r="V3" s="93" t="s">
        <v>0</v>
      </c>
      <c r="W3" s="97" t="s">
        <v>0</v>
      </c>
    </row>
    <row r="4" s="74" customFormat="1" ht="18.75" customHeight="1" spans="1:23">
      <c r="A4" s="95" t="s">
        <v>4</v>
      </c>
      <c r="B4" s="74" t="s">
        <v>0</v>
      </c>
      <c r="C4" s="74" t="s">
        <v>0</v>
      </c>
      <c r="D4" s="74" t="s">
        <v>0</v>
      </c>
      <c r="E4" s="74" t="s">
        <v>0</v>
      </c>
      <c r="F4" s="74" t="s">
        <v>0</v>
      </c>
      <c r="G4" s="97"/>
      <c r="H4" s="74" t="s">
        <v>0</v>
      </c>
      <c r="I4" s="74" t="s">
        <v>0</v>
      </c>
      <c r="J4" s="74" t="s">
        <v>0</v>
      </c>
      <c r="K4" s="74" t="s">
        <v>0</v>
      </c>
      <c r="L4" s="74" t="s">
        <v>0</v>
      </c>
      <c r="M4" s="74" t="s">
        <v>0</v>
      </c>
      <c r="N4" s="74" t="s">
        <v>0</v>
      </c>
      <c r="O4" s="74" t="s">
        <v>0</v>
      </c>
      <c r="P4" s="74" t="s">
        <v>0</v>
      </c>
      <c r="Q4" s="74" t="s">
        <v>0</v>
      </c>
      <c r="R4" s="74" t="s">
        <v>0</v>
      </c>
      <c r="S4" s="74" t="s">
        <v>0</v>
      </c>
      <c r="T4" s="74" t="s">
        <v>0</v>
      </c>
      <c r="U4" s="74" t="s">
        <v>0</v>
      </c>
      <c r="V4" s="98" t="s">
        <v>0</v>
      </c>
      <c r="W4" s="74" t="s">
        <v>0</v>
      </c>
    </row>
    <row r="5" s="74" customFormat="1" ht="19.5" customHeight="1" spans="1:23">
      <c r="A5" s="95" t="s">
        <v>0</v>
      </c>
      <c r="B5" s="74" t="s">
        <v>0</v>
      </c>
      <c r="C5" s="74" t="s">
        <v>0</v>
      </c>
      <c r="D5" s="74" t="s">
        <v>0</v>
      </c>
      <c r="E5" s="74" t="s">
        <v>0</v>
      </c>
      <c r="F5" s="74" t="s">
        <v>0</v>
      </c>
      <c r="G5" s="96" t="s">
        <v>0</v>
      </c>
      <c r="H5" s="93" t="s">
        <v>0</v>
      </c>
      <c r="I5" s="93" t="s">
        <v>0</v>
      </c>
      <c r="J5" s="93" t="s">
        <v>0</v>
      </c>
      <c r="K5" s="93" t="s">
        <v>0</v>
      </c>
      <c r="L5" s="93" t="s">
        <v>0</v>
      </c>
      <c r="M5" s="93" t="s">
        <v>0</v>
      </c>
      <c r="N5" s="93" t="s">
        <v>0</v>
      </c>
      <c r="O5" s="93" t="s">
        <v>0</v>
      </c>
      <c r="P5" s="93" t="s">
        <v>0</v>
      </c>
      <c r="Q5" s="93" t="s">
        <v>0</v>
      </c>
      <c r="R5" s="93" t="s">
        <v>0</v>
      </c>
      <c r="S5" s="93" t="s">
        <v>0</v>
      </c>
      <c r="T5" s="93" t="s">
        <v>0</v>
      </c>
      <c r="U5" s="93" t="s">
        <v>0</v>
      </c>
      <c r="V5" s="98" t="s">
        <v>0</v>
      </c>
      <c r="W5" s="74" t="s">
        <v>0</v>
      </c>
    </row>
    <row r="6" s="74" customFormat="1" ht="59.25" customHeight="1" spans="1:23">
      <c r="A6" s="98" t="s">
        <v>5</v>
      </c>
      <c r="B6" s="74" t="s">
        <v>0</v>
      </c>
      <c r="C6" s="74" t="s">
        <v>0</v>
      </c>
      <c r="D6" s="99" t="s">
        <v>6</v>
      </c>
      <c r="E6" s="93" t="s">
        <v>0</v>
      </c>
      <c r="F6" s="93" t="s">
        <v>0</v>
      </c>
      <c r="G6" s="93" t="s">
        <v>0</v>
      </c>
      <c r="H6" s="100" t="s">
        <v>0</v>
      </c>
      <c r="I6" s="74" t="s">
        <v>0</v>
      </c>
      <c r="J6" s="74" t="s">
        <v>0</v>
      </c>
      <c r="K6" s="74" t="s">
        <v>0</v>
      </c>
      <c r="L6" s="74" t="s">
        <v>0</v>
      </c>
      <c r="M6" s="74" t="s">
        <v>0</v>
      </c>
      <c r="N6" s="74" t="s">
        <v>0</v>
      </c>
      <c r="O6" s="98" t="s">
        <v>7</v>
      </c>
      <c r="P6" s="74" t="s">
        <v>0</v>
      </c>
      <c r="Q6" s="74" t="s">
        <v>0</v>
      </c>
      <c r="R6" s="74" t="s">
        <v>0</v>
      </c>
      <c r="S6" s="99" t="s">
        <v>6</v>
      </c>
      <c r="T6" s="93" t="s">
        <v>0</v>
      </c>
      <c r="U6" s="93" t="s">
        <v>0</v>
      </c>
      <c r="V6" s="93" t="s">
        <v>0</v>
      </c>
      <c r="W6" s="93" t="s">
        <v>0</v>
      </c>
    </row>
    <row r="7" s="74" customFormat="1" ht="22.5" customHeight="1" spans="1:23">
      <c r="A7" s="101" t="s">
        <v>0</v>
      </c>
      <c r="B7" s="102" t="s">
        <v>8</v>
      </c>
      <c r="C7" s="74" t="s">
        <v>0</v>
      </c>
      <c r="D7" s="74" t="s">
        <v>0</v>
      </c>
      <c r="E7" s="74" t="s">
        <v>0</v>
      </c>
      <c r="F7" s="74" t="s">
        <v>0</v>
      </c>
      <c r="G7" s="74" t="s">
        <v>0</v>
      </c>
      <c r="H7" s="74" t="s">
        <v>0</v>
      </c>
      <c r="I7" s="104" t="s">
        <v>0</v>
      </c>
      <c r="J7" s="74" t="s">
        <v>0</v>
      </c>
      <c r="K7" s="74" t="s">
        <v>0</v>
      </c>
      <c r="L7" s="74" t="s">
        <v>0</v>
      </c>
      <c r="M7" s="74" t="s">
        <v>0</v>
      </c>
      <c r="N7" s="74" t="s">
        <v>0</v>
      </c>
      <c r="O7" s="74" t="s">
        <v>0</v>
      </c>
      <c r="P7" s="102" t="s">
        <v>8</v>
      </c>
      <c r="Q7" s="74" t="s">
        <v>0</v>
      </c>
      <c r="R7" s="74" t="s">
        <v>0</v>
      </c>
      <c r="S7" s="74" t="s">
        <v>0</v>
      </c>
      <c r="T7" s="74" t="s">
        <v>0</v>
      </c>
      <c r="U7" s="74" t="s">
        <v>0</v>
      </c>
      <c r="V7" s="74" t="s">
        <v>0</v>
      </c>
      <c r="W7" s="74" t="s">
        <v>0</v>
      </c>
    </row>
    <row r="8" s="74" customFormat="1" ht="45.75" customHeight="1" spans="1:23">
      <c r="A8" s="98" t="s">
        <v>9</v>
      </c>
      <c r="B8" s="74" t="s">
        <v>0</v>
      </c>
      <c r="C8" s="99" t="s">
        <v>6</v>
      </c>
      <c r="D8" s="93" t="s">
        <v>0</v>
      </c>
      <c r="E8" s="93" t="s">
        <v>0</v>
      </c>
      <c r="F8" s="93" t="s">
        <v>0</v>
      </c>
      <c r="G8" s="93" t="s">
        <v>0</v>
      </c>
      <c r="H8" s="93" t="s">
        <v>0</v>
      </c>
      <c r="I8" s="93" t="s">
        <v>0</v>
      </c>
      <c r="J8" s="100" t="s">
        <v>0</v>
      </c>
      <c r="K8" s="74" t="s">
        <v>0</v>
      </c>
      <c r="L8" s="74" t="s">
        <v>0</v>
      </c>
      <c r="M8" s="74" t="s">
        <v>0</v>
      </c>
      <c r="N8" s="98" t="s">
        <v>9</v>
      </c>
      <c r="O8" s="74" t="s">
        <v>0</v>
      </c>
      <c r="P8" s="74" t="s">
        <v>0</v>
      </c>
      <c r="Q8" s="74" t="s">
        <v>0</v>
      </c>
      <c r="R8" s="99" t="s">
        <v>6</v>
      </c>
      <c r="S8" s="93" t="s">
        <v>0</v>
      </c>
      <c r="T8" s="93" t="s">
        <v>0</v>
      </c>
      <c r="U8" s="93" t="s">
        <v>0</v>
      </c>
      <c r="V8" s="93" t="s">
        <v>0</v>
      </c>
      <c r="W8" s="93" t="s">
        <v>0</v>
      </c>
    </row>
    <row r="9" s="74" customFormat="1" ht="22.5" customHeight="1" spans="1:23">
      <c r="A9" s="101" t="s">
        <v>10</v>
      </c>
      <c r="B9" s="74" t="s">
        <v>0</v>
      </c>
      <c r="C9" s="74" t="s">
        <v>0</v>
      </c>
      <c r="D9" s="102" t="s">
        <v>11</v>
      </c>
      <c r="E9" s="74" t="s">
        <v>0</v>
      </c>
      <c r="F9" s="74" t="s">
        <v>0</v>
      </c>
      <c r="G9" s="74" t="s">
        <v>0</v>
      </c>
      <c r="H9" s="74" t="s">
        <v>0</v>
      </c>
      <c r="I9" s="74" t="s">
        <v>0</v>
      </c>
      <c r="J9" s="104" t="s">
        <v>0</v>
      </c>
      <c r="K9" s="74" t="s">
        <v>0</v>
      </c>
      <c r="L9" s="74" t="s">
        <v>0</v>
      </c>
      <c r="M9" s="74" t="s">
        <v>0</v>
      </c>
      <c r="N9" s="74" t="s">
        <v>0</v>
      </c>
      <c r="O9" s="74" t="s">
        <v>0</v>
      </c>
      <c r="P9" s="74" t="s">
        <v>0</v>
      </c>
      <c r="Q9" s="102" t="s">
        <v>11</v>
      </c>
      <c r="R9" s="74" t="s">
        <v>0</v>
      </c>
      <c r="S9" s="74" t="s">
        <v>0</v>
      </c>
      <c r="T9" s="74" t="s">
        <v>0</v>
      </c>
      <c r="U9" s="74" t="s">
        <v>0</v>
      </c>
      <c r="V9" s="74" t="s">
        <v>0</v>
      </c>
      <c r="W9" s="74" t="s">
        <v>0</v>
      </c>
    </row>
    <row r="10" s="74" customFormat="1" ht="39.75" customHeight="1" spans="1:23">
      <c r="A10" s="98" t="s">
        <v>12</v>
      </c>
      <c r="B10" s="74" t="s">
        <v>0</v>
      </c>
      <c r="C10" s="99" t="s">
        <v>6</v>
      </c>
      <c r="D10" s="93" t="s">
        <v>0</v>
      </c>
      <c r="E10" s="93" t="s">
        <v>0</v>
      </c>
      <c r="F10" s="93" t="s">
        <v>0</v>
      </c>
      <c r="G10" s="93" t="s">
        <v>0</v>
      </c>
      <c r="H10" s="93" t="s">
        <v>0</v>
      </c>
      <c r="I10" s="105" t="s">
        <v>0</v>
      </c>
      <c r="J10" s="74" t="s">
        <v>0</v>
      </c>
      <c r="K10" s="74" t="s">
        <v>0</v>
      </c>
      <c r="L10" s="74" t="s">
        <v>0</v>
      </c>
      <c r="M10" s="98" t="s">
        <v>13</v>
      </c>
      <c r="N10" s="74" t="s">
        <v>0</v>
      </c>
      <c r="O10" s="74" t="s">
        <v>0</v>
      </c>
      <c r="P10" s="74" t="s">
        <v>0</v>
      </c>
      <c r="Q10" s="74" t="s">
        <v>0</v>
      </c>
      <c r="R10" s="99" t="s">
        <v>6</v>
      </c>
      <c r="S10" s="93" t="s">
        <v>0</v>
      </c>
      <c r="T10" s="93" t="s">
        <v>0</v>
      </c>
      <c r="U10" s="93" t="s">
        <v>0</v>
      </c>
      <c r="V10" s="93" t="s">
        <v>0</v>
      </c>
      <c r="W10" s="93" t="s">
        <v>0</v>
      </c>
    </row>
    <row r="11" s="74" customFormat="1" ht="21" customHeight="1" spans="1:23">
      <c r="A11" s="101" t="s">
        <v>0</v>
      </c>
      <c r="B11" s="102" t="s">
        <v>14</v>
      </c>
      <c r="C11" s="74" t="s">
        <v>0</v>
      </c>
      <c r="D11" s="74" t="s">
        <v>0</v>
      </c>
      <c r="E11" s="74" t="s">
        <v>0</v>
      </c>
      <c r="F11" s="74" t="s">
        <v>0</v>
      </c>
      <c r="G11" s="74" t="s">
        <v>0</v>
      </c>
      <c r="H11" s="74" t="s">
        <v>0</v>
      </c>
      <c r="I11" s="74" t="s">
        <v>0</v>
      </c>
      <c r="J11" s="74" t="s">
        <v>0</v>
      </c>
      <c r="K11" s="104" t="s">
        <v>0</v>
      </c>
      <c r="L11" s="74" t="s">
        <v>0</v>
      </c>
      <c r="M11" s="74" t="s">
        <v>0</v>
      </c>
      <c r="N11" s="74" t="s">
        <v>0</v>
      </c>
      <c r="O11" s="74" t="s">
        <v>0</v>
      </c>
      <c r="P11" s="74" t="s">
        <v>0</v>
      </c>
      <c r="Q11" s="102" t="s">
        <v>15</v>
      </c>
      <c r="R11" s="74" t="s">
        <v>0</v>
      </c>
      <c r="S11" s="74" t="s">
        <v>0</v>
      </c>
      <c r="T11" s="74" t="s">
        <v>0</v>
      </c>
      <c r="U11" s="74" t="s">
        <v>0</v>
      </c>
      <c r="V11" s="74" t="s">
        <v>0</v>
      </c>
      <c r="W11" s="74" t="s">
        <v>0</v>
      </c>
    </row>
    <row r="12" s="74" customFormat="1" ht="39.75" customHeight="1" spans="1:23">
      <c r="A12" s="98" t="s">
        <v>16</v>
      </c>
      <c r="B12" s="74" t="s">
        <v>0</v>
      </c>
      <c r="C12" s="74" t="s">
        <v>0</v>
      </c>
      <c r="D12" s="74" t="s">
        <v>0</v>
      </c>
      <c r="E12" s="100" t="s">
        <v>17</v>
      </c>
      <c r="F12" s="74" t="s">
        <v>0</v>
      </c>
      <c r="G12" s="74" t="s">
        <v>0</v>
      </c>
      <c r="H12" s="74" t="s">
        <v>0</v>
      </c>
      <c r="I12" s="74" t="s">
        <v>0</v>
      </c>
      <c r="J12" s="74" t="s">
        <v>0</v>
      </c>
      <c r="K12" s="74" t="s">
        <v>0</v>
      </c>
      <c r="L12" s="98" t="s">
        <v>18</v>
      </c>
      <c r="M12" s="74" t="s">
        <v>0</v>
      </c>
      <c r="N12" s="74" t="s">
        <v>0</v>
      </c>
      <c r="O12" s="74" t="s">
        <v>0</v>
      </c>
      <c r="P12" s="74" t="s">
        <v>0</v>
      </c>
      <c r="Q12" s="74" t="s">
        <v>0</v>
      </c>
      <c r="R12" s="74" t="s">
        <v>0</v>
      </c>
      <c r="S12" s="74" t="s">
        <v>0</v>
      </c>
      <c r="T12" s="100" t="s">
        <v>6</v>
      </c>
      <c r="U12" s="74" t="s">
        <v>0</v>
      </c>
      <c r="V12" s="74" t="s">
        <v>0</v>
      </c>
      <c r="W12" s="74" t="s">
        <v>0</v>
      </c>
    </row>
    <row r="13" s="74" customFormat="1" ht="19.5" customHeight="1" spans="1:1">
      <c r="A13" s="103"/>
    </row>
    <row r="14" s="74" customFormat="1" ht="15.75" customHeight="1"/>
  </sheetData>
  <mergeCells count="39">
    <mergeCell ref="A1:E1"/>
    <mergeCell ref="F1:T1"/>
    <mergeCell ref="U1:W1"/>
    <mergeCell ref="A2:W2"/>
    <mergeCell ref="A3:F3"/>
    <mergeCell ref="G3:V3"/>
    <mergeCell ref="A6:C6"/>
    <mergeCell ref="D6:G6"/>
    <mergeCell ref="H6:N6"/>
    <mergeCell ref="O6:R6"/>
    <mergeCell ref="S6:W6"/>
    <mergeCell ref="B7:H7"/>
    <mergeCell ref="I7:O7"/>
    <mergeCell ref="P7:W7"/>
    <mergeCell ref="A8:B8"/>
    <mergeCell ref="C8:I8"/>
    <mergeCell ref="J8:M8"/>
    <mergeCell ref="N8:Q8"/>
    <mergeCell ref="R8:W8"/>
    <mergeCell ref="A9:C9"/>
    <mergeCell ref="D9:I9"/>
    <mergeCell ref="J9:P9"/>
    <mergeCell ref="Q9:W9"/>
    <mergeCell ref="A10:B10"/>
    <mergeCell ref="C10:H10"/>
    <mergeCell ref="I10:L10"/>
    <mergeCell ref="M10:Q10"/>
    <mergeCell ref="R10:W10"/>
    <mergeCell ref="B11:J11"/>
    <mergeCell ref="K11:P11"/>
    <mergeCell ref="Q11:W11"/>
    <mergeCell ref="A12:D12"/>
    <mergeCell ref="E12:K12"/>
    <mergeCell ref="L12:S12"/>
    <mergeCell ref="T12:W12"/>
    <mergeCell ref="A13:W13"/>
    <mergeCell ref="A4:F5"/>
    <mergeCell ref="G4:U5"/>
    <mergeCell ref="V4:W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3"/>
  <sheetViews>
    <sheetView topLeftCell="A2" workbookViewId="0">
      <selection activeCell="B10" sqref="B10"/>
    </sheetView>
  </sheetViews>
  <sheetFormatPr defaultColWidth="9" defaultRowHeight="14.25" outlineLevelRow="2" outlineLevelCol="2"/>
  <cols>
    <col min="1" max="1" width="10.875" style="74" customWidth="1"/>
    <col min="2" max="2" width="69.875" style="74" customWidth="1"/>
    <col min="3" max="3" width="46.375" style="74" customWidth="1"/>
    <col min="4" max="16384" width="9" style="74"/>
  </cols>
  <sheetData>
    <row r="1" s="74" customFormat="1" ht="33.75" customHeight="1" spans="1:3">
      <c r="A1" s="85" t="s">
        <v>19</v>
      </c>
      <c r="B1" s="74" t="s">
        <v>0</v>
      </c>
      <c r="C1" s="74" t="s">
        <v>0</v>
      </c>
    </row>
    <row r="2" s="74" customFormat="1" ht="29.25" customHeight="1" spans="1:3">
      <c r="A2" s="86" t="s">
        <v>20</v>
      </c>
      <c r="B2" s="86" t="s">
        <v>1</v>
      </c>
      <c r="C2" s="87"/>
    </row>
    <row r="3" s="74" customFormat="1" ht="380.25" customHeight="1" spans="1:3">
      <c r="A3" s="88" t="s">
        <v>21</v>
      </c>
      <c r="B3" s="89" t="s">
        <v>0</v>
      </c>
      <c r="C3" s="90" t="s">
        <v>0</v>
      </c>
    </row>
  </sheetData>
  <mergeCells count="2">
    <mergeCell ref="A1:C1"/>
    <mergeCell ref="A3:C3"/>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C22"/>
  <sheetViews>
    <sheetView topLeftCell="A2" workbookViewId="0">
      <selection activeCell="C21" sqref="C21"/>
    </sheetView>
  </sheetViews>
  <sheetFormatPr defaultColWidth="9" defaultRowHeight="14.25" outlineLevelCol="2"/>
  <cols>
    <col min="1" max="1" width="15.5" style="74" customWidth="1"/>
    <col min="2" max="2" width="52.375" style="74" customWidth="1"/>
    <col min="3" max="3" width="60.125" style="75" customWidth="1"/>
    <col min="4" max="16381" width="9" style="74"/>
  </cols>
  <sheetData>
    <row r="1" s="74" customFormat="1" ht="42.75" customHeight="1" spans="1:3">
      <c r="A1" s="76" t="s">
        <v>22</v>
      </c>
      <c r="B1" s="74" t="s">
        <v>0</v>
      </c>
      <c r="C1" s="75" t="s">
        <v>0</v>
      </c>
    </row>
    <row r="2" s="74" customFormat="1" ht="26.25" customHeight="1" spans="1:3">
      <c r="A2" s="77" t="s">
        <v>20</v>
      </c>
      <c r="B2" s="77" t="s">
        <v>1</v>
      </c>
      <c r="C2" s="75" t="s">
        <v>0</v>
      </c>
    </row>
    <row r="3" s="74" customFormat="1" ht="20.25" customHeight="1" spans="1:3">
      <c r="A3" s="78" t="s">
        <v>23</v>
      </c>
      <c r="B3" s="78" t="s">
        <v>24</v>
      </c>
      <c r="C3" s="78" t="s">
        <v>25</v>
      </c>
    </row>
    <row r="4" s="74" customFormat="1" ht="25.5" customHeight="1" spans="1:3">
      <c r="A4" s="79" t="s">
        <v>0</v>
      </c>
      <c r="B4" s="79" t="s">
        <v>0</v>
      </c>
      <c r="C4" s="79" t="s">
        <v>0</v>
      </c>
    </row>
    <row r="5" s="74" customFormat="1" ht="18.75" customHeight="1" spans="1:3">
      <c r="A5" s="80" t="s">
        <v>26</v>
      </c>
      <c r="B5" s="81" t="s">
        <v>27</v>
      </c>
      <c r="C5" s="79" t="s">
        <v>0</v>
      </c>
    </row>
    <row r="6" s="74" customFormat="1" ht="18.75" customHeight="1" spans="1:3">
      <c r="A6" s="79">
        <v>1.1</v>
      </c>
      <c r="B6" s="82" t="s">
        <v>28</v>
      </c>
      <c r="C6" s="79" t="s">
        <v>0</v>
      </c>
    </row>
    <row r="7" s="74" customFormat="1" ht="18.75" customHeight="1" spans="1:3">
      <c r="A7" s="79">
        <v>1.2</v>
      </c>
      <c r="B7" s="82" t="s">
        <v>29</v>
      </c>
      <c r="C7" s="79" t="s">
        <v>0</v>
      </c>
    </row>
    <row r="8" s="74" customFormat="1" ht="18.75" customHeight="1" spans="1:3">
      <c r="A8" s="80" t="s">
        <v>30</v>
      </c>
      <c r="B8" s="81" t="s">
        <v>31</v>
      </c>
      <c r="C8" s="79" t="s">
        <v>0</v>
      </c>
    </row>
    <row r="9" s="74" customFormat="1" ht="18.75" customHeight="1" spans="1:3">
      <c r="A9" s="79">
        <v>2.1</v>
      </c>
      <c r="B9" s="82" t="s">
        <v>28</v>
      </c>
      <c r="C9" s="79" t="s">
        <v>0</v>
      </c>
    </row>
    <row r="10" s="74" customFormat="1" ht="18.75" customHeight="1" spans="1:3">
      <c r="A10" s="79">
        <v>2.2</v>
      </c>
      <c r="B10" s="82" t="s">
        <v>29</v>
      </c>
      <c r="C10" s="79" t="s">
        <v>0</v>
      </c>
    </row>
    <row r="11" s="74" customFormat="1" ht="18.75" customHeight="1" spans="1:3">
      <c r="A11" s="80" t="s">
        <v>32</v>
      </c>
      <c r="B11" s="81" t="s">
        <v>33</v>
      </c>
      <c r="C11" s="79" t="s">
        <v>0</v>
      </c>
    </row>
    <row r="12" s="74" customFormat="1" ht="18.75" customHeight="1" spans="1:3">
      <c r="A12" s="79">
        <v>3.1</v>
      </c>
      <c r="B12" s="82" t="s">
        <v>28</v>
      </c>
      <c r="C12" s="79" t="s">
        <v>0</v>
      </c>
    </row>
    <row r="13" s="74" customFormat="1" ht="18.75" customHeight="1" spans="1:3">
      <c r="A13" s="79" t="s">
        <v>0</v>
      </c>
      <c r="B13" s="82" t="s">
        <v>0</v>
      </c>
      <c r="C13" s="79" t="s">
        <v>0</v>
      </c>
    </row>
    <row r="14" s="74" customFormat="1" ht="18.75" customHeight="1" spans="1:3">
      <c r="A14" s="79" t="s">
        <v>0</v>
      </c>
      <c r="B14" s="82" t="s">
        <v>0</v>
      </c>
      <c r="C14" s="79" t="s">
        <v>0</v>
      </c>
    </row>
    <row r="15" s="74" customFormat="1" ht="18.75" customHeight="1" spans="1:3">
      <c r="A15" s="79" t="s">
        <v>0</v>
      </c>
      <c r="B15" s="82" t="s">
        <v>0</v>
      </c>
      <c r="C15" s="79" t="s">
        <v>0</v>
      </c>
    </row>
    <row r="16" s="74" customFormat="1" ht="18.75" customHeight="1" spans="1:3">
      <c r="A16" s="79" t="s">
        <v>0</v>
      </c>
      <c r="B16" s="82" t="s">
        <v>0</v>
      </c>
      <c r="C16" s="79" t="s">
        <v>0</v>
      </c>
    </row>
    <row r="17" s="74" customFormat="1" ht="18.75" customHeight="1" spans="1:3">
      <c r="A17" s="79" t="s">
        <v>0</v>
      </c>
      <c r="B17" s="82" t="s">
        <v>0</v>
      </c>
      <c r="C17" s="79" t="s">
        <v>0</v>
      </c>
    </row>
    <row r="18" s="74" customFormat="1" ht="18.75" customHeight="1" spans="1:3">
      <c r="A18" s="79" t="s">
        <v>0</v>
      </c>
      <c r="B18" s="82" t="s">
        <v>0</v>
      </c>
      <c r="C18" s="79" t="s">
        <v>0</v>
      </c>
    </row>
    <row r="19" s="74" customFormat="1" ht="18.75" customHeight="1" spans="1:3">
      <c r="A19" s="79" t="s">
        <v>0</v>
      </c>
      <c r="B19" s="82" t="s">
        <v>0</v>
      </c>
      <c r="C19" s="79" t="s">
        <v>0</v>
      </c>
    </row>
    <row r="20" s="74" customFormat="1" ht="18.75" customHeight="1" spans="1:3">
      <c r="A20" s="79" t="s">
        <v>0</v>
      </c>
      <c r="B20" s="82" t="s">
        <v>0</v>
      </c>
      <c r="C20" s="79" t="s">
        <v>0</v>
      </c>
    </row>
    <row r="21" s="74" customFormat="1" ht="18.75" customHeight="1" spans="1:3">
      <c r="A21" s="83" t="s">
        <v>34</v>
      </c>
      <c r="B21" s="84" t="s">
        <v>0</v>
      </c>
      <c r="C21" s="79" t="s">
        <v>0</v>
      </c>
    </row>
    <row r="22" s="74" customFormat="1" ht="7.5" customHeight="1" spans="3:3">
      <c r="C22" s="75"/>
    </row>
  </sheetData>
  <mergeCells count="6">
    <mergeCell ref="A1:C1"/>
    <mergeCell ref="B2:C2"/>
    <mergeCell ref="A21:B21"/>
    <mergeCell ref="A3:A4"/>
    <mergeCell ref="B3:B4"/>
    <mergeCell ref="C3:C4"/>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L67"/>
  <sheetViews>
    <sheetView workbookViewId="0">
      <selection activeCell="I11" sqref="I11"/>
    </sheetView>
  </sheetViews>
  <sheetFormatPr defaultColWidth="9" defaultRowHeight="13.5"/>
  <cols>
    <col min="1" max="1" width="8.60833333333333" style="1" customWidth="1"/>
    <col min="2" max="2" width="22.3916666666667" style="1" customWidth="1"/>
    <col min="3" max="3" width="45.8833333333333" style="71" customWidth="1"/>
    <col min="4" max="4" width="6.33333333333333" style="1" customWidth="1"/>
    <col min="5" max="5" width="8.44166666666667" style="1" customWidth="1"/>
    <col min="6" max="6" width="11.4416666666667" style="72" customWidth="1"/>
    <col min="7" max="7" width="12.6666666666667" style="72" customWidth="1"/>
    <col min="8" max="8" width="17.375" style="1" customWidth="1"/>
    <col min="9" max="9" width="12.6333333333333" style="13"/>
    <col min="10" max="10" width="12.625" style="1"/>
    <col min="11" max="12" width="12.6333333333333" style="1"/>
    <col min="13" max="16384" width="9" style="1"/>
  </cols>
  <sheetData>
    <row r="1" ht="30" customHeight="1" spans="1:8">
      <c r="A1" s="3" t="s">
        <v>35</v>
      </c>
      <c r="B1" s="3"/>
      <c r="C1" s="4"/>
      <c r="D1" s="3"/>
      <c r="E1" s="3"/>
      <c r="F1" s="5"/>
      <c r="G1" s="5"/>
      <c r="H1" s="3"/>
    </row>
    <row r="2" ht="19" customHeight="1" spans="1:8">
      <c r="A2" s="6" t="s">
        <v>23</v>
      </c>
      <c r="B2" s="6" t="s">
        <v>36</v>
      </c>
      <c r="C2" s="6" t="s">
        <v>37</v>
      </c>
      <c r="D2" s="6" t="s">
        <v>38</v>
      </c>
      <c r="E2" s="6" t="s">
        <v>39</v>
      </c>
      <c r="F2" s="7" t="s">
        <v>40</v>
      </c>
      <c r="G2" s="7" t="s">
        <v>41</v>
      </c>
      <c r="H2" s="6" t="s">
        <v>42</v>
      </c>
    </row>
    <row r="3" ht="20" customHeight="1" spans="1:8">
      <c r="A3" s="6" t="s">
        <v>43</v>
      </c>
      <c r="B3" s="6" t="s">
        <v>27</v>
      </c>
      <c r="C3" s="6"/>
      <c r="D3" s="6"/>
      <c r="E3" s="6"/>
      <c r="F3" s="7"/>
      <c r="G3" s="7"/>
      <c r="H3" s="6"/>
    </row>
    <row r="4" ht="23" customHeight="1" spans="1:8">
      <c r="A4" s="6">
        <v>1</v>
      </c>
      <c r="B4" s="6" t="s">
        <v>28</v>
      </c>
      <c r="C4" s="8"/>
      <c r="D4" s="6"/>
      <c r="E4" s="6"/>
      <c r="F4" s="73"/>
      <c r="G4" s="7" t="s">
        <v>6</v>
      </c>
      <c r="H4" s="9"/>
    </row>
    <row r="5" ht="37" customHeight="1" spans="1:8">
      <c r="A5" s="9">
        <v>1.1</v>
      </c>
      <c r="B5" s="9" t="s">
        <v>44</v>
      </c>
      <c r="C5" s="10" t="s">
        <v>45</v>
      </c>
      <c r="D5" s="9" t="s">
        <v>46</v>
      </c>
      <c r="E5" s="9">
        <v>1</v>
      </c>
      <c r="F5" s="73"/>
      <c r="G5" s="7" t="s">
        <v>6</v>
      </c>
      <c r="H5" s="9"/>
    </row>
    <row r="6" ht="39" customHeight="1" spans="1:8">
      <c r="A6" s="9">
        <v>1.2</v>
      </c>
      <c r="B6" s="9" t="s">
        <v>47</v>
      </c>
      <c r="C6" s="10" t="s">
        <v>48</v>
      </c>
      <c r="D6" s="9" t="s">
        <v>46</v>
      </c>
      <c r="E6" s="9">
        <v>1</v>
      </c>
      <c r="F6" s="73"/>
      <c r="G6" s="7" t="s">
        <v>6</v>
      </c>
      <c r="H6" s="9"/>
    </row>
    <row r="7" ht="46" customHeight="1" spans="1:8">
      <c r="A7" s="9">
        <v>1.3</v>
      </c>
      <c r="B7" s="9" t="s">
        <v>49</v>
      </c>
      <c r="C7" s="10" t="s">
        <v>50</v>
      </c>
      <c r="D7" s="9" t="s">
        <v>46</v>
      </c>
      <c r="E7" s="9">
        <v>1</v>
      </c>
      <c r="F7" s="73"/>
      <c r="G7" s="7" t="s">
        <v>6</v>
      </c>
      <c r="H7" s="9"/>
    </row>
    <row r="8" ht="72" customHeight="1" spans="1:8">
      <c r="A8" s="9">
        <v>1.4</v>
      </c>
      <c r="B8" s="9" t="s">
        <v>51</v>
      </c>
      <c r="C8" s="10" t="s">
        <v>52</v>
      </c>
      <c r="D8" s="9" t="s">
        <v>46</v>
      </c>
      <c r="E8" s="9">
        <v>1</v>
      </c>
      <c r="F8" s="73"/>
      <c r="G8" s="7" t="s">
        <v>6</v>
      </c>
      <c r="H8" s="9"/>
    </row>
    <row r="9" ht="65" customHeight="1" spans="1:8">
      <c r="A9" s="9">
        <v>1.5</v>
      </c>
      <c r="B9" s="9" t="s">
        <v>53</v>
      </c>
      <c r="C9" s="10" t="s">
        <v>54</v>
      </c>
      <c r="D9" s="9" t="s">
        <v>46</v>
      </c>
      <c r="E9" s="9">
        <v>1</v>
      </c>
      <c r="F9" s="73"/>
      <c r="G9" s="7" t="s">
        <v>6</v>
      </c>
      <c r="H9" s="9"/>
    </row>
    <row r="10" ht="63" customHeight="1" spans="1:8">
      <c r="A10" s="9">
        <v>1.6</v>
      </c>
      <c r="B10" s="9" t="s">
        <v>55</v>
      </c>
      <c r="C10" s="10" t="s">
        <v>56</v>
      </c>
      <c r="D10" s="9" t="s">
        <v>46</v>
      </c>
      <c r="E10" s="9">
        <v>1</v>
      </c>
      <c r="F10" s="73"/>
      <c r="G10" s="7" t="s">
        <v>6</v>
      </c>
      <c r="H10" s="9"/>
    </row>
    <row r="11" ht="78" customHeight="1" spans="1:8">
      <c r="A11" s="9">
        <v>1.7</v>
      </c>
      <c r="B11" s="9" t="s">
        <v>57</v>
      </c>
      <c r="C11" s="11" t="s">
        <v>58</v>
      </c>
      <c r="D11" s="9" t="s">
        <v>59</v>
      </c>
      <c r="E11" s="9">
        <v>18</v>
      </c>
      <c r="F11" s="73"/>
      <c r="G11" s="7" t="s">
        <v>6</v>
      </c>
      <c r="H11" s="9"/>
    </row>
    <row r="12" ht="25" customHeight="1" spans="1:8">
      <c r="A12" s="6">
        <v>2</v>
      </c>
      <c r="B12" s="6" t="s">
        <v>29</v>
      </c>
      <c r="C12" s="10"/>
      <c r="D12" s="6"/>
      <c r="E12" s="6"/>
      <c r="F12" s="73"/>
      <c r="G12" s="7" t="s">
        <v>6</v>
      </c>
      <c r="H12" s="9"/>
    </row>
    <row r="13" ht="167" customHeight="1" spans="1:8">
      <c r="A13" s="6">
        <v>2.1</v>
      </c>
      <c r="B13" s="6" t="s">
        <v>60</v>
      </c>
      <c r="C13" s="10" t="s">
        <v>61</v>
      </c>
      <c r="D13" s="9"/>
      <c r="E13" s="9"/>
      <c r="F13" s="73"/>
      <c r="G13" s="7" t="s">
        <v>6</v>
      </c>
      <c r="H13" s="9"/>
    </row>
    <row r="14" ht="67.5" spans="1:8">
      <c r="A14" s="9" t="s">
        <v>62</v>
      </c>
      <c r="B14" s="9" t="s">
        <v>63</v>
      </c>
      <c r="C14" s="10" t="s">
        <v>64</v>
      </c>
      <c r="D14" s="9" t="s">
        <v>65</v>
      </c>
      <c r="E14" s="9">
        <v>2</v>
      </c>
      <c r="F14" s="73"/>
      <c r="G14" s="7" t="s">
        <v>6</v>
      </c>
      <c r="H14" s="9"/>
    </row>
    <row r="15" ht="45" spans="1:8">
      <c r="A15" s="9" t="s">
        <v>66</v>
      </c>
      <c r="B15" s="9" t="s">
        <v>67</v>
      </c>
      <c r="C15" s="10" t="s">
        <v>68</v>
      </c>
      <c r="D15" s="9" t="s">
        <v>69</v>
      </c>
      <c r="E15" s="9">
        <v>1</v>
      </c>
      <c r="F15" s="73"/>
      <c r="G15" s="7" t="s">
        <v>6</v>
      </c>
      <c r="H15" s="9"/>
    </row>
    <row r="16" ht="45" spans="1:8">
      <c r="A16" s="9" t="s">
        <v>70</v>
      </c>
      <c r="B16" s="9" t="s">
        <v>71</v>
      </c>
      <c r="C16" s="10" t="s">
        <v>72</v>
      </c>
      <c r="D16" s="9" t="s">
        <v>73</v>
      </c>
      <c r="E16" s="9">
        <v>1</v>
      </c>
      <c r="F16" s="73"/>
      <c r="G16" s="7" t="s">
        <v>6</v>
      </c>
      <c r="H16" s="9"/>
    </row>
    <row r="17" ht="47" customHeight="1" spans="1:8">
      <c r="A17" s="9" t="s">
        <v>74</v>
      </c>
      <c r="B17" s="9" t="s">
        <v>75</v>
      </c>
      <c r="C17" s="10" t="s">
        <v>76</v>
      </c>
      <c r="D17" s="9" t="s">
        <v>73</v>
      </c>
      <c r="E17" s="9">
        <v>1</v>
      </c>
      <c r="F17" s="73"/>
      <c r="G17" s="7" t="s">
        <v>6</v>
      </c>
      <c r="H17" s="9"/>
    </row>
    <row r="18" ht="316" customHeight="1" spans="1:8">
      <c r="A18" s="6">
        <v>2.2</v>
      </c>
      <c r="B18" s="6" t="s">
        <v>77</v>
      </c>
      <c r="C18" s="10" t="s">
        <v>78</v>
      </c>
      <c r="D18" s="6"/>
      <c r="E18" s="9"/>
      <c r="F18" s="73"/>
      <c r="G18" s="7" t="s">
        <v>6</v>
      </c>
      <c r="H18" s="9"/>
    </row>
    <row r="19" ht="56.25" spans="1:8">
      <c r="A19" s="9" t="s">
        <v>79</v>
      </c>
      <c r="B19" s="9" t="s">
        <v>80</v>
      </c>
      <c r="C19" s="10" t="s">
        <v>81</v>
      </c>
      <c r="D19" s="9" t="s">
        <v>65</v>
      </c>
      <c r="E19" s="9">
        <v>1</v>
      </c>
      <c r="F19" s="73"/>
      <c r="G19" s="7" t="s">
        <v>6</v>
      </c>
      <c r="H19" s="9"/>
    </row>
    <row r="20" ht="45" spans="1:8">
      <c r="A20" s="9" t="s">
        <v>82</v>
      </c>
      <c r="B20" s="9" t="s">
        <v>83</v>
      </c>
      <c r="C20" s="10" t="s">
        <v>84</v>
      </c>
      <c r="D20" s="9" t="s">
        <v>46</v>
      </c>
      <c r="E20" s="9">
        <v>1</v>
      </c>
      <c r="F20" s="73"/>
      <c r="G20" s="7" t="s">
        <v>6</v>
      </c>
      <c r="H20" s="9"/>
    </row>
    <row r="21" ht="56.25" spans="1:8">
      <c r="A21" s="9" t="s">
        <v>85</v>
      </c>
      <c r="B21" s="9" t="s">
        <v>86</v>
      </c>
      <c r="C21" s="10" t="s">
        <v>87</v>
      </c>
      <c r="D21" s="9" t="s">
        <v>46</v>
      </c>
      <c r="E21" s="9">
        <v>1</v>
      </c>
      <c r="F21" s="73"/>
      <c r="G21" s="7" t="s">
        <v>6</v>
      </c>
      <c r="H21" s="9"/>
    </row>
    <row r="22" ht="56.25" spans="1:8">
      <c r="A22" s="9" t="s">
        <v>88</v>
      </c>
      <c r="B22" s="9" t="s">
        <v>89</v>
      </c>
      <c r="C22" s="10" t="s">
        <v>90</v>
      </c>
      <c r="D22" s="9" t="s">
        <v>46</v>
      </c>
      <c r="E22" s="9">
        <v>1</v>
      </c>
      <c r="F22" s="73"/>
      <c r="G22" s="7" t="s">
        <v>6</v>
      </c>
      <c r="H22" s="9"/>
    </row>
    <row r="23" ht="53" customHeight="1" spans="1:8">
      <c r="A23" s="9" t="s">
        <v>91</v>
      </c>
      <c r="B23" s="9" t="s">
        <v>92</v>
      </c>
      <c r="C23" s="10" t="s">
        <v>93</v>
      </c>
      <c r="D23" s="9" t="s">
        <v>46</v>
      </c>
      <c r="E23" s="9">
        <v>1</v>
      </c>
      <c r="F23" s="73"/>
      <c r="G23" s="7" t="s">
        <v>6</v>
      </c>
      <c r="H23" s="9"/>
    </row>
    <row r="24" ht="56.25" spans="1:8">
      <c r="A24" s="9" t="s">
        <v>94</v>
      </c>
      <c r="B24" s="9" t="s">
        <v>95</v>
      </c>
      <c r="C24" s="10" t="s">
        <v>96</v>
      </c>
      <c r="D24" s="9" t="s">
        <v>46</v>
      </c>
      <c r="E24" s="9">
        <v>1</v>
      </c>
      <c r="F24" s="73"/>
      <c r="G24" s="7" t="s">
        <v>6</v>
      </c>
      <c r="H24" s="9"/>
    </row>
    <row r="25" ht="55" customHeight="1" spans="1:8">
      <c r="A25" s="9" t="s">
        <v>97</v>
      </c>
      <c r="B25" s="9" t="s">
        <v>98</v>
      </c>
      <c r="C25" s="10" t="s">
        <v>99</v>
      </c>
      <c r="D25" s="9" t="s">
        <v>73</v>
      </c>
      <c r="E25" s="9">
        <v>1</v>
      </c>
      <c r="F25" s="73"/>
      <c r="G25" s="7" t="s">
        <v>6</v>
      </c>
      <c r="H25" s="9"/>
    </row>
    <row r="26" ht="376" customHeight="1" spans="1:8">
      <c r="A26" s="6">
        <v>2.3</v>
      </c>
      <c r="B26" s="6" t="s">
        <v>100</v>
      </c>
      <c r="C26" s="11" t="s">
        <v>101</v>
      </c>
      <c r="D26" s="6"/>
      <c r="E26" s="9"/>
      <c r="F26" s="73"/>
      <c r="G26" s="7" t="s">
        <v>6</v>
      </c>
      <c r="H26" s="9"/>
    </row>
    <row r="27" ht="56.25" spans="1:8">
      <c r="A27" s="9" t="s">
        <v>102</v>
      </c>
      <c r="B27" s="9" t="s">
        <v>103</v>
      </c>
      <c r="C27" s="10" t="s">
        <v>104</v>
      </c>
      <c r="D27" s="9" t="s">
        <v>46</v>
      </c>
      <c r="E27" s="9">
        <v>1</v>
      </c>
      <c r="F27" s="73"/>
      <c r="G27" s="7" t="s">
        <v>6</v>
      </c>
      <c r="H27" s="9"/>
    </row>
    <row r="28" ht="123.75" spans="1:8">
      <c r="A28" s="9" t="s">
        <v>105</v>
      </c>
      <c r="B28" s="9" t="s">
        <v>106</v>
      </c>
      <c r="C28" s="10" t="s">
        <v>107</v>
      </c>
      <c r="D28" s="9" t="s">
        <v>46</v>
      </c>
      <c r="E28" s="9">
        <v>1</v>
      </c>
      <c r="F28" s="73"/>
      <c r="G28" s="7" t="s">
        <v>6</v>
      </c>
      <c r="H28" s="9"/>
    </row>
    <row r="29" ht="49" customHeight="1" spans="1:8">
      <c r="A29" s="9" t="s">
        <v>108</v>
      </c>
      <c r="B29" s="9" t="s">
        <v>109</v>
      </c>
      <c r="C29" s="10" t="s">
        <v>110</v>
      </c>
      <c r="D29" s="9" t="s">
        <v>46</v>
      </c>
      <c r="E29" s="9">
        <v>1</v>
      </c>
      <c r="F29" s="73"/>
      <c r="G29" s="7" t="s">
        <v>6</v>
      </c>
      <c r="H29" s="9"/>
    </row>
    <row r="30" ht="45" spans="1:8">
      <c r="A30" s="9" t="s">
        <v>111</v>
      </c>
      <c r="B30" s="9" t="s">
        <v>112</v>
      </c>
      <c r="C30" s="10" t="s">
        <v>113</v>
      </c>
      <c r="D30" s="9" t="s">
        <v>46</v>
      </c>
      <c r="E30" s="9">
        <v>1</v>
      </c>
      <c r="F30" s="73"/>
      <c r="G30" s="7" t="s">
        <v>6</v>
      </c>
      <c r="H30" s="9"/>
    </row>
    <row r="31" ht="45" spans="1:8">
      <c r="A31" s="9" t="s">
        <v>114</v>
      </c>
      <c r="B31" s="9" t="s">
        <v>115</v>
      </c>
      <c r="C31" s="10" t="s">
        <v>116</v>
      </c>
      <c r="D31" s="9" t="s">
        <v>46</v>
      </c>
      <c r="E31" s="9">
        <v>1</v>
      </c>
      <c r="F31" s="73"/>
      <c r="G31" s="7" t="s">
        <v>6</v>
      </c>
      <c r="H31" s="9"/>
    </row>
    <row r="32" ht="106" customHeight="1" spans="1:8">
      <c r="A32" s="9" t="s">
        <v>117</v>
      </c>
      <c r="B32" s="9" t="s">
        <v>118</v>
      </c>
      <c r="C32" s="10" t="s">
        <v>119</v>
      </c>
      <c r="D32" s="9" t="s">
        <v>46</v>
      </c>
      <c r="E32" s="9">
        <v>1</v>
      </c>
      <c r="F32" s="73"/>
      <c r="G32" s="7" t="s">
        <v>6</v>
      </c>
      <c r="H32" s="9"/>
    </row>
    <row r="33" ht="90" customHeight="1" spans="1:8">
      <c r="A33" s="9" t="s">
        <v>120</v>
      </c>
      <c r="B33" s="9" t="s">
        <v>121</v>
      </c>
      <c r="C33" s="10" t="s">
        <v>122</v>
      </c>
      <c r="D33" s="9" t="s">
        <v>46</v>
      </c>
      <c r="E33" s="9">
        <v>4</v>
      </c>
      <c r="F33" s="73"/>
      <c r="G33" s="7" t="s">
        <v>6</v>
      </c>
      <c r="H33" s="15"/>
    </row>
    <row r="34" ht="20" customHeight="1" spans="1:8">
      <c r="A34" s="6">
        <v>2.4</v>
      </c>
      <c r="B34" s="6" t="s">
        <v>123</v>
      </c>
      <c r="C34" s="8"/>
      <c r="D34" s="6"/>
      <c r="E34" s="6"/>
      <c r="F34" s="73"/>
      <c r="G34" s="7" t="s">
        <v>6</v>
      </c>
      <c r="H34" s="6"/>
    </row>
    <row r="35" ht="409" customHeight="1" spans="1:8">
      <c r="A35" s="16" t="s">
        <v>124</v>
      </c>
      <c r="B35" s="16" t="s">
        <v>125</v>
      </c>
      <c r="C35" s="17" t="s">
        <v>126</v>
      </c>
      <c r="D35" s="16" t="s">
        <v>46</v>
      </c>
      <c r="E35" s="16">
        <v>1</v>
      </c>
      <c r="F35" s="73"/>
      <c r="G35" s="7" t="s">
        <v>6</v>
      </c>
      <c r="H35" s="16"/>
    </row>
    <row r="36" ht="195" customHeight="1" spans="1:8">
      <c r="A36" s="18"/>
      <c r="B36" s="18"/>
      <c r="C36" s="19"/>
      <c r="D36" s="18"/>
      <c r="E36" s="18"/>
      <c r="F36" s="73"/>
      <c r="G36" s="7"/>
      <c r="H36" s="18"/>
    </row>
    <row r="37" ht="231" customHeight="1" spans="1:8">
      <c r="A37" s="9" t="s">
        <v>127</v>
      </c>
      <c r="B37" s="9" t="s">
        <v>128</v>
      </c>
      <c r="C37" s="20" t="s">
        <v>129</v>
      </c>
      <c r="D37" s="9" t="s">
        <v>46</v>
      </c>
      <c r="E37" s="9">
        <v>1</v>
      </c>
      <c r="F37" s="73"/>
      <c r="G37" s="7" t="s">
        <v>6</v>
      </c>
      <c r="H37" s="9"/>
    </row>
    <row r="38" ht="372" customHeight="1" spans="1:8">
      <c r="A38" s="9" t="s">
        <v>130</v>
      </c>
      <c r="B38" s="9" t="s">
        <v>131</v>
      </c>
      <c r="C38" s="20" t="s">
        <v>132</v>
      </c>
      <c r="D38" s="9" t="s">
        <v>46</v>
      </c>
      <c r="E38" s="9">
        <v>1</v>
      </c>
      <c r="F38" s="73"/>
      <c r="G38" s="7" t="s">
        <v>6</v>
      </c>
      <c r="H38" s="9"/>
    </row>
    <row r="39" ht="336" customHeight="1" spans="1:8">
      <c r="A39" s="9" t="s">
        <v>133</v>
      </c>
      <c r="B39" s="9" t="s">
        <v>134</v>
      </c>
      <c r="C39" s="20" t="s">
        <v>135</v>
      </c>
      <c r="D39" s="9" t="s">
        <v>46</v>
      </c>
      <c r="E39" s="9">
        <v>1</v>
      </c>
      <c r="F39" s="73"/>
      <c r="G39" s="7" t="s">
        <v>6</v>
      </c>
      <c r="H39" s="9"/>
    </row>
    <row r="40" ht="333" customHeight="1" spans="1:8">
      <c r="A40" s="9" t="s">
        <v>136</v>
      </c>
      <c r="B40" s="9" t="s">
        <v>137</v>
      </c>
      <c r="C40" s="20" t="s">
        <v>138</v>
      </c>
      <c r="D40" s="9" t="s">
        <v>46</v>
      </c>
      <c r="E40" s="9">
        <v>1</v>
      </c>
      <c r="F40" s="73"/>
      <c r="G40" s="7" t="s">
        <v>6</v>
      </c>
      <c r="H40" s="9"/>
    </row>
    <row r="41" ht="258" customHeight="1" spans="1:8">
      <c r="A41" s="9" t="s">
        <v>139</v>
      </c>
      <c r="B41" s="15" t="s">
        <v>140</v>
      </c>
      <c r="C41" s="11" t="s">
        <v>141</v>
      </c>
      <c r="D41" s="15" t="s">
        <v>46</v>
      </c>
      <c r="E41" s="15">
        <v>1</v>
      </c>
      <c r="F41" s="73"/>
      <c r="G41" s="7" t="s">
        <v>6</v>
      </c>
      <c r="H41" s="21"/>
    </row>
    <row r="42" ht="24" customHeight="1" spans="1:8">
      <c r="A42" s="6">
        <v>2.5</v>
      </c>
      <c r="B42" s="22" t="s">
        <v>142</v>
      </c>
      <c r="C42" s="11"/>
      <c r="D42" s="15"/>
      <c r="E42" s="15"/>
      <c r="F42" s="73"/>
      <c r="G42" s="7" t="s">
        <v>6</v>
      </c>
      <c r="H42" s="23"/>
    </row>
    <row r="43" ht="157" customHeight="1" spans="1:8">
      <c r="A43" s="9" t="s">
        <v>143</v>
      </c>
      <c r="B43" s="15" t="s">
        <v>144</v>
      </c>
      <c r="C43" s="11" t="s">
        <v>145</v>
      </c>
      <c r="D43" s="15" t="s">
        <v>46</v>
      </c>
      <c r="E43" s="15">
        <v>1</v>
      </c>
      <c r="F43" s="73"/>
      <c r="G43" s="7" t="s">
        <v>6</v>
      </c>
      <c r="H43" s="24"/>
    </row>
    <row r="44" ht="26" customHeight="1" spans="1:8">
      <c r="A44" s="6">
        <v>2.6</v>
      </c>
      <c r="B44" s="22" t="s">
        <v>146</v>
      </c>
      <c r="C44" s="11"/>
      <c r="D44" s="15"/>
      <c r="E44" s="15"/>
      <c r="F44" s="73"/>
      <c r="G44" s="7" t="s">
        <v>6</v>
      </c>
      <c r="H44" s="25"/>
    </row>
    <row r="45" ht="22.5" spans="1:8">
      <c r="A45" s="9" t="s">
        <v>147</v>
      </c>
      <c r="B45" s="15" t="s">
        <v>148</v>
      </c>
      <c r="C45" s="11" t="s">
        <v>149</v>
      </c>
      <c r="D45" s="15" t="s">
        <v>46</v>
      </c>
      <c r="E45" s="15">
        <v>1</v>
      </c>
      <c r="F45" s="73"/>
      <c r="G45" s="7" t="s">
        <v>6</v>
      </c>
      <c r="H45" s="26"/>
    </row>
    <row r="46" customFormat="1" ht="34" customHeight="1" spans="1:10">
      <c r="A46" s="9" t="s">
        <v>150</v>
      </c>
      <c r="B46" s="15" t="s">
        <v>53</v>
      </c>
      <c r="C46" s="27" t="s">
        <v>151</v>
      </c>
      <c r="D46" s="15" t="s">
        <v>46</v>
      </c>
      <c r="E46" s="15">
        <v>1</v>
      </c>
      <c r="F46" s="73"/>
      <c r="G46" s="7" t="s">
        <v>6</v>
      </c>
      <c r="H46" s="28"/>
      <c r="I46" s="13"/>
      <c r="J46" s="1"/>
    </row>
    <row r="47" customFormat="1" ht="30" customHeight="1" spans="1:9">
      <c r="A47" s="9" t="s">
        <v>152</v>
      </c>
      <c r="B47" s="15" t="s">
        <v>153</v>
      </c>
      <c r="C47" s="27" t="s">
        <v>154</v>
      </c>
      <c r="D47" s="15" t="s">
        <v>46</v>
      </c>
      <c r="E47" s="15">
        <v>1</v>
      </c>
      <c r="F47" s="73"/>
      <c r="G47" s="7" t="s">
        <v>6</v>
      </c>
      <c r="H47" s="28"/>
      <c r="I47" s="13"/>
    </row>
    <row r="48" customFormat="1" ht="27" customHeight="1" spans="1:9">
      <c r="A48" s="9" t="s">
        <v>155</v>
      </c>
      <c r="B48" s="15" t="s">
        <v>156</v>
      </c>
      <c r="C48" s="27" t="s">
        <v>157</v>
      </c>
      <c r="D48" s="15" t="s">
        <v>46</v>
      </c>
      <c r="E48" s="15">
        <v>1</v>
      </c>
      <c r="F48" s="73"/>
      <c r="G48" s="7" t="s">
        <v>6</v>
      </c>
      <c r="H48" s="28"/>
      <c r="I48" s="13"/>
    </row>
    <row r="49" s="14" customFormat="1" ht="27" customHeight="1" spans="1:9">
      <c r="A49" s="29" t="s">
        <v>158</v>
      </c>
      <c r="B49" s="29" t="s">
        <v>159</v>
      </c>
      <c r="C49" s="30" t="s">
        <v>160</v>
      </c>
      <c r="D49" s="29" t="s">
        <v>46</v>
      </c>
      <c r="E49" s="29">
        <v>1</v>
      </c>
      <c r="F49" s="73"/>
      <c r="G49" s="7" t="s">
        <v>6</v>
      </c>
      <c r="H49" s="31"/>
      <c r="I49" s="13"/>
    </row>
    <row r="50" ht="39" customHeight="1" spans="1:8">
      <c r="A50" s="29" t="s">
        <v>161</v>
      </c>
      <c r="B50" s="32" t="s">
        <v>162</v>
      </c>
      <c r="C50" s="30" t="s">
        <v>163</v>
      </c>
      <c r="D50" s="32" t="s">
        <v>46</v>
      </c>
      <c r="E50" s="32">
        <v>1</v>
      </c>
      <c r="F50" s="73"/>
      <c r="G50" s="7" t="s">
        <v>6</v>
      </c>
      <c r="H50" s="30"/>
    </row>
    <row r="51" ht="76" customHeight="1" spans="1:8">
      <c r="A51" s="29" t="s">
        <v>164</v>
      </c>
      <c r="B51" s="33" t="s">
        <v>165</v>
      </c>
      <c r="C51" s="34" t="s">
        <v>166</v>
      </c>
      <c r="D51" s="33" t="s">
        <v>46</v>
      </c>
      <c r="E51" s="35">
        <v>1</v>
      </c>
      <c r="F51" s="73"/>
      <c r="G51" s="7" t="s">
        <v>6</v>
      </c>
      <c r="H51" s="30"/>
    </row>
    <row r="52" ht="52" customHeight="1" spans="1:8">
      <c r="A52" s="29" t="s">
        <v>167</v>
      </c>
      <c r="B52" s="33" t="s">
        <v>168</v>
      </c>
      <c r="C52" s="34" t="s">
        <v>169</v>
      </c>
      <c r="D52" s="33" t="s">
        <v>46</v>
      </c>
      <c r="E52" s="35">
        <v>1</v>
      </c>
      <c r="F52" s="73"/>
      <c r="G52" s="7" t="s">
        <v>6</v>
      </c>
      <c r="H52" s="30"/>
    </row>
    <row r="53" ht="39" customHeight="1" spans="1:8">
      <c r="A53" s="29" t="s">
        <v>170</v>
      </c>
      <c r="B53" s="36" t="s">
        <v>171</v>
      </c>
      <c r="C53" s="34" t="s">
        <v>172</v>
      </c>
      <c r="D53" s="33" t="s">
        <v>46</v>
      </c>
      <c r="E53" s="35">
        <v>1</v>
      </c>
      <c r="F53" s="73"/>
      <c r="G53" s="7" t="s">
        <v>6</v>
      </c>
      <c r="H53" s="30"/>
    </row>
    <row r="54" ht="44" customHeight="1" spans="1:8">
      <c r="A54" s="29" t="s">
        <v>173</v>
      </c>
      <c r="B54" s="36" t="s">
        <v>174</v>
      </c>
      <c r="C54" s="34" t="s">
        <v>175</v>
      </c>
      <c r="D54" s="33" t="s">
        <v>46</v>
      </c>
      <c r="E54" s="35">
        <v>1</v>
      </c>
      <c r="F54" s="73"/>
      <c r="G54" s="7" t="s">
        <v>6</v>
      </c>
      <c r="H54" s="30"/>
    </row>
    <row r="55" ht="48" customHeight="1" spans="1:8">
      <c r="A55" s="29" t="s">
        <v>176</v>
      </c>
      <c r="B55" s="36" t="s">
        <v>177</v>
      </c>
      <c r="C55" s="34" t="s">
        <v>178</v>
      </c>
      <c r="D55" s="33" t="s">
        <v>46</v>
      </c>
      <c r="E55" s="35">
        <v>1</v>
      </c>
      <c r="F55" s="73"/>
      <c r="G55" s="7" t="s">
        <v>6</v>
      </c>
      <c r="H55" s="30"/>
    </row>
    <row r="56" ht="50" customHeight="1" spans="1:8">
      <c r="A56" s="29" t="s">
        <v>179</v>
      </c>
      <c r="B56" s="36" t="s">
        <v>180</v>
      </c>
      <c r="C56" s="34" t="s">
        <v>181</v>
      </c>
      <c r="D56" s="33" t="s">
        <v>65</v>
      </c>
      <c r="E56" s="35">
        <v>1</v>
      </c>
      <c r="F56" s="73"/>
      <c r="G56" s="7" t="s">
        <v>6</v>
      </c>
      <c r="H56" s="30"/>
    </row>
    <row r="57" ht="126" customHeight="1" spans="1:8">
      <c r="A57" s="29" t="s">
        <v>182</v>
      </c>
      <c r="B57" s="36" t="s">
        <v>183</v>
      </c>
      <c r="C57" s="34" t="s">
        <v>184</v>
      </c>
      <c r="D57" s="33" t="s">
        <v>69</v>
      </c>
      <c r="E57" s="35">
        <v>1</v>
      </c>
      <c r="F57" s="73"/>
      <c r="G57" s="7" t="s">
        <v>6</v>
      </c>
      <c r="H57" s="30"/>
    </row>
    <row r="58" ht="40" customHeight="1" spans="1:8">
      <c r="A58" s="29" t="s">
        <v>185</v>
      </c>
      <c r="B58" s="33" t="s">
        <v>186</v>
      </c>
      <c r="C58" s="34" t="s">
        <v>187</v>
      </c>
      <c r="D58" s="33" t="s">
        <v>46</v>
      </c>
      <c r="E58" s="35">
        <v>1</v>
      </c>
      <c r="F58" s="73"/>
      <c r="G58" s="7" t="s">
        <v>6</v>
      </c>
      <c r="H58" s="30"/>
    </row>
    <row r="59" ht="53" customHeight="1" spans="1:8">
      <c r="A59" s="29" t="s">
        <v>188</v>
      </c>
      <c r="B59" s="33" t="s">
        <v>189</v>
      </c>
      <c r="C59" s="34" t="s">
        <v>190</v>
      </c>
      <c r="D59" s="33" t="s">
        <v>46</v>
      </c>
      <c r="E59" s="35">
        <v>1</v>
      </c>
      <c r="F59" s="73"/>
      <c r="G59" s="7" t="s">
        <v>6</v>
      </c>
      <c r="H59" s="30"/>
    </row>
    <row r="60" ht="40" customHeight="1" spans="1:8">
      <c r="A60" s="29" t="s">
        <v>191</v>
      </c>
      <c r="B60" s="33" t="s">
        <v>192</v>
      </c>
      <c r="C60" s="34" t="s">
        <v>193</v>
      </c>
      <c r="D60" s="33" t="s">
        <v>46</v>
      </c>
      <c r="E60" s="35">
        <v>1</v>
      </c>
      <c r="F60" s="73"/>
      <c r="G60" s="7" t="s">
        <v>6</v>
      </c>
      <c r="H60" s="30"/>
    </row>
    <row r="61" ht="41" customHeight="1" spans="1:8">
      <c r="A61" s="29" t="s">
        <v>194</v>
      </c>
      <c r="B61" s="33" t="s">
        <v>195</v>
      </c>
      <c r="C61" s="34" t="s">
        <v>196</v>
      </c>
      <c r="D61" s="33" t="s">
        <v>46</v>
      </c>
      <c r="E61" s="33">
        <v>1</v>
      </c>
      <c r="F61" s="73"/>
      <c r="G61" s="7" t="s">
        <v>6</v>
      </c>
      <c r="H61" s="30"/>
    </row>
    <row r="62" ht="30" customHeight="1" spans="1:8">
      <c r="A62" s="29" t="s">
        <v>197</v>
      </c>
      <c r="B62" s="33" t="s">
        <v>198</v>
      </c>
      <c r="C62" s="37" t="s">
        <v>199</v>
      </c>
      <c r="D62" s="33" t="s">
        <v>46</v>
      </c>
      <c r="E62" s="33">
        <v>1</v>
      </c>
      <c r="F62" s="73"/>
      <c r="G62" s="7" t="s">
        <v>6</v>
      </c>
      <c r="H62" s="30"/>
    </row>
    <row r="63" ht="30" customHeight="1" spans="1:8">
      <c r="A63" s="29" t="s">
        <v>200</v>
      </c>
      <c r="B63" s="33" t="s">
        <v>201</v>
      </c>
      <c r="C63" s="38" t="s">
        <v>202</v>
      </c>
      <c r="D63" s="33" t="s">
        <v>69</v>
      </c>
      <c r="E63" s="33">
        <v>1</v>
      </c>
      <c r="F63" s="73"/>
      <c r="G63" s="7" t="s">
        <v>6</v>
      </c>
      <c r="H63" s="30"/>
    </row>
    <row r="64" ht="25" customHeight="1" spans="1:12">
      <c r="A64" s="29" t="s">
        <v>203</v>
      </c>
      <c r="B64" s="32" t="s">
        <v>204</v>
      </c>
      <c r="C64" s="39" t="s">
        <v>205</v>
      </c>
      <c r="D64" s="32" t="s">
        <v>65</v>
      </c>
      <c r="E64" s="32">
        <v>1</v>
      </c>
      <c r="F64" s="73"/>
      <c r="G64" s="7" t="s">
        <v>6</v>
      </c>
      <c r="H64" s="29"/>
      <c r="J64" s="42"/>
      <c r="K64" s="43"/>
      <c r="L64" s="43"/>
    </row>
    <row r="65" ht="30" customHeight="1" spans="1:12">
      <c r="A65" s="29" t="s">
        <v>206</v>
      </c>
      <c r="B65" s="32" t="s">
        <v>207</v>
      </c>
      <c r="C65" s="39" t="s">
        <v>208</v>
      </c>
      <c r="D65" s="32" t="s">
        <v>69</v>
      </c>
      <c r="E65" s="32">
        <v>2</v>
      </c>
      <c r="F65" s="73"/>
      <c r="G65" s="7" t="s">
        <v>6</v>
      </c>
      <c r="H65" s="29"/>
      <c r="J65" s="44"/>
      <c r="K65" s="43"/>
      <c r="L65" s="43"/>
    </row>
    <row r="66" ht="27" customHeight="1" spans="1:8">
      <c r="A66" s="3" t="s">
        <v>209</v>
      </c>
      <c r="B66" s="3"/>
      <c r="C66" s="4"/>
      <c r="D66" s="12"/>
      <c r="E66" s="12"/>
      <c r="F66" s="73"/>
      <c r="G66" s="7" t="s">
        <v>6</v>
      </c>
      <c r="H66" s="12"/>
    </row>
    <row r="67" ht="47" customHeight="1" spans="1:8">
      <c r="A67" s="40"/>
      <c r="B67" s="40"/>
      <c r="C67" s="40"/>
      <c r="D67" s="40"/>
      <c r="E67" s="40"/>
      <c r="F67" s="41"/>
      <c r="G67" s="41"/>
      <c r="H67" s="40"/>
    </row>
  </sheetData>
  <mergeCells count="9">
    <mergeCell ref="A1:H1"/>
    <mergeCell ref="A66:C66"/>
    <mergeCell ref="A67:H67"/>
    <mergeCell ref="A35:A36"/>
    <mergeCell ref="B35:B36"/>
    <mergeCell ref="C35:C36"/>
    <mergeCell ref="D35:D36"/>
    <mergeCell ref="E35:E36"/>
    <mergeCell ref="H35:H36"/>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L78"/>
  <sheetViews>
    <sheetView topLeftCell="B1" workbookViewId="0">
      <selection activeCell="E7" sqref="E7"/>
    </sheetView>
  </sheetViews>
  <sheetFormatPr defaultColWidth="9" defaultRowHeight="13.5"/>
  <cols>
    <col min="1" max="1" width="6.88333333333333" style="1" customWidth="1"/>
    <col min="2" max="2" width="21.1083333333333" style="1" customWidth="1"/>
    <col min="3" max="3" width="39.1083333333333" style="1" customWidth="1"/>
    <col min="4" max="4" width="6.33333333333333" style="1" customWidth="1"/>
    <col min="5" max="5" width="8.44166666666667" style="1" customWidth="1"/>
    <col min="6" max="6" width="11.4416666666667" style="13" customWidth="1"/>
    <col min="7" max="7" width="12.6666666666667" style="13" customWidth="1"/>
    <col min="8" max="8" width="22.5583333333333" style="1" customWidth="1"/>
    <col min="9" max="9" width="12.6333333333333" style="13"/>
    <col min="10" max="10" width="9" style="1"/>
    <col min="11" max="12" width="12.6333333333333" style="1"/>
    <col min="13" max="16384" width="9" style="1"/>
  </cols>
  <sheetData>
    <row r="1" ht="30" customHeight="1" spans="1:8">
      <c r="A1" s="3" t="s">
        <v>210</v>
      </c>
      <c r="B1" s="3"/>
      <c r="C1" s="3"/>
      <c r="D1" s="3"/>
      <c r="E1" s="3"/>
      <c r="F1" s="46"/>
      <c r="G1" s="46"/>
      <c r="H1" s="3"/>
    </row>
    <row r="2" ht="25.2" customHeight="1" spans="1:8">
      <c r="A2" s="6" t="s">
        <v>23</v>
      </c>
      <c r="B2" s="6" t="s">
        <v>36</v>
      </c>
      <c r="C2" s="6" t="s">
        <v>37</v>
      </c>
      <c r="D2" s="6" t="s">
        <v>38</v>
      </c>
      <c r="E2" s="6" t="s">
        <v>39</v>
      </c>
      <c r="F2" s="47" t="s">
        <v>40</v>
      </c>
      <c r="G2" s="47" t="s">
        <v>41</v>
      </c>
      <c r="H2" s="6" t="s">
        <v>211</v>
      </c>
    </row>
    <row r="3" ht="21.6" customHeight="1" spans="1:8">
      <c r="A3" s="6">
        <v>1</v>
      </c>
      <c r="B3" s="6" t="s">
        <v>212</v>
      </c>
      <c r="C3" s="6"/>
      <c r="D3" s="6"/>
      <c r="E3" s="6"/>
      <c r="F3" s="48"/>
      <c r="G3" s="48"/>
      <c r="H3" s="9"/>
    </row>
    <row r="4" ht="22.2" customHeight="1" spans="1:8">
      <c r="A4" s="6">
        <v>1.1</v>
      </c>
      <c r="B4" s="6" t="s">
        <v>213</v>
      </c>
      <c r="C4" s="6"/>
      <c r="D4" s="6"/>
      <c r="E4" s="6"/>
      <c r="F4" s="48"/>
      <c r="G4" s="48"/>
      <c r="H4" s="9"/>
    </row>
    <row r="5" ht="78.75" spans="1:9">
      <c r="A5" s="9" t="s">
        <v>214</v>
      </c>
      <c r="B5" s="9" t="s">
        <v>215</v>
      </c>
      <c r="C5" s="9" t="s">
        <v>216</v>
      </c>
      <c r="D5" s="9" t="s">
        <v>65</v>
      </c>
      <c r="E5" s="9">
        <v>17</v>
      </c>
      <c r="F5" s="49">
        <v>3262.5</v>
      </c>
      <c r="G5" s="48">
        <f t="shared" ref="G5:G11" si="0">E5*F5</f>
        <v>55462.5</v>
      </c>
      <c r="H5" s="9" t="s">
        <v>217</v>
      </c>
      <c r="I5" s="1"/>
    </row>
    <row r="6" ht="66.6" customHeight="1" spans="1:9">
      <c r="A6" s="9" t="s">
        <v>218</v>
      </c>
      <c r="B6" s="9" t="s">
        <v>219</v>
      </c>
      <c r="C6" s="9" t="s">
        <v>220</v>
      </c>
      <c r="D6" s="9" t="s">
        <v>65</v>
      </c>
      <c r="E6" s="9">
        <v>2</v>
      </c>
      <c r="F6" s="49">
        <v>1812.5</v>
      </c>
      <c r="G6" s="48">
        <f t="shared" si="0"/>
        <v>3625</v>
      </c>
      <c r="H6" s="9" t="s">
        <v>217</v>
      </c>
      <c r="I6" s="1"/>
    </row>
    <row r="7" ht="135" spans="1:9">
      <c r="A7" s="9" t="s">
        <v>221</v>
      </c>
      <c r="B7" s="9" t="s">
        <v>222</v>
      </c>
      <c r="C7" s="9" t="s">
        <v>223</v>
      </c>
      <c r="D7" s="9" t="s">
        <v>46</v>
      </c>
      <c r="E7" s="9">
        <v>1</v>
      </c>
      <c r="F7" s="49">
        <v>483.33</v>
      </c>
      <c r="G7" s="48">
        <f t="shared" si="0"/>
        <v>483.33</v>
      </c>
      <c r="H7" s="9" t="s">
        <v>217</v>
      </c>
      <c r="I7" s="1"/>
    </row>
    <row r="8" spans="1:9">
      <c r="A8" s="9" t="s">
        <v>224</v>
      </c>
      <c r="B8" s="9" t="s">
        <v>225</v>
      </c>
      <c r="C8" s="9" t="s">
        <v>226</v>
      </c>
      <c r="D8" s="9" t="s">
        <v>69</v>
      </c>
      <c r="E8" s="9">
        <v>17</v>
      </c>
      <c r="F8" s="49">
        <v>193.33</v>
      </c>
      <c r="G8" s="48">
        <f t="shared" si="0"/>
        <v>3286.61</v>
      </c>
      <c r="H8" s="9" t="s">
        <v>217</v>
      </c>
      <c r="I8" s="1"/>
    </row>
    <row r="9" ht="29" customHeight="1" spans="1:9">
      <c r="A9" s="9" t="s">
        <v>227</v>
      </c>
      <c r="B9" s="9" t="s">
        <v>228</v>
      </c>
      <c r="C9" s="9" t="s">
        <v>229</v>
      </c>
      <c r="D9" s="9" t="s">
        <v>69</v>
      </c>
      <c r="E9" s="9">
        <v>33</v>
      </c>
      <c r="F9" s="49">
        <v>157.08</v>
      </c>
      <c r="G9" s="48">
        <f t="shared" si="0"/>
        <v>5183.64</v>
      </c>
      <c r="H9" s="9" t="s">
        <v>217</v>
      </c>
      <c r="I9" s="1"/>
    </row>
    <row r="10" ht="22.5" spans="1:9">
      <c r="A10" s="9" t="s">
        <v>230</v>
      </c>
      <c r="B10" s="9" t="s">
        <v>231</v>
      </c>
      <c r="C10" s="9" t="s">
        <v>232</v>
      </c>
      <c r="D10" s="9" t="s">
        <v>69</v>
      </c>
      <c r="E10" s="9">
        <v>18</v>
      </c>
      <c r="F10" s="49">
        <v>120.83</v>
      </c>
      <c r="G10" s="48">
        <f t="shared" si="0"/>
        <v>2174.94</v>
      </c>
      <c r="H10" s="9" t="s">
        <v>217</v>
      </c>
      <c r="I10" s="1"/>
    </row>
    <row r="11" ht="30" customHeight="1" spans="1:9">
      <c r="A11" s="9" t="s">
        <v>233</v>
      </c>
      <c r="B11" s="9" t="s">
        <v>234</v>
      </c>
      <c r="C11" s="9" t="s">
        <v>235</v>
      </c>
      <c r="D11" s="9" t="s">
        <v>65</v>
      </c>
      <c r="E11" s="9">
        <v>1</v>
      </c>
      <c r="F11" s="49">
        <v>10342.85</v>
      </c>
      <c r="G11" s="48">
        <f t="shared" si="0"/>
        <v>10342.85</v>
      </c>
      <c r="H11" s="9" t="s">
        <v>236</v>
      </c>
      <c r="I11" s="1"/>
    </row>
    <row r="12" ht="21.6" customHeight="1" spans="1:9">
      <c r="A12" s="6">
        <v>1.2</v>
      </c>
      <c r="B12" s="6" t="s">
        <v>237</v>
      </c>
      <c r="C12" s="9"/>
      <c r="D12" s="6"/>
      <c r="E12" s="6"/>
      <c r="F12" s="49"/>
      <c r="G12" s="48"/>
      <c r="H12" s="9"/>
      <c r="I12" s="1"/>
    </row>
    <row r="13" ht="29.4" customHeight="1" spans="1:9">
      <c r="A13" s="9" t="s">
        <v>238</v>
      </c>
      <c r="B13" s="9" t="s">
        <v>239</v>
      </c>
      <c r="C13" s="9" t="s">
        <v>240</v>
      </c>
      <c r="D13" s="9" t="s">
        <v>241</v>
      </c>
      <c r="E13" s="9">
        <v>3300</v>
      </c>
      <c r="F13" s="49">
        <v>145</v>
      </c>
      <c r="G13" s="48">
        <f t="shared" ref="G13:G17" si="1">E13*F13</f>
        <v>478500</v>
      </c>
      <c r="H13" s="9" t="s">
        <v>217</v>
      </c>
      <c r="I13" s="1"/>
    </row>
    <row r="14" ht="27.6" customHeight="1" spans="1:9">
      <c r="A14" s="9" t="s">
        <v>242</v>
      </c>
      <c r="B14" s="9" t="s">
        <v>243</v>
      </c>
      <c r="C14" s="9" t="s">
        <v>244</v>
      </c>
      <c r="D14" s="9" t="s">
        <v>69</v>
      </c>
      <c r="E14" s="9">
        <v>13200</v>
      </c>
      <c r="F14" s="49">
        <v>3.63</v>
      </c>
      <c r="G14" s="48">
        <f t="shared" si="1"/>
        <v>47916</v>
      </c>
      <c r="H14" s="9" t="s">
        <v>217</v>
      </c>
      <c r="I14" s="1"/>
    </row>
    <row r="15" ht="22.5" spans="1:9">
      <c r="A15" s="9" t="s">
        <v>245</v>
      </c>
      <c r="B15" s="9" t="s">
        <v>246</v>
      </c>
      <c r="C15" s="9" t="s">
        <v>247</v>
      </c>
      <c r="D15" s="9" t="s">
        <v>248</v>
      </c>
      <c r="E15" s="9">
        <v>2200</v>
      </c>
      <c r="F15" s="49">
        <v>9.67</v>
      </c>
      <c r="G15" s="48">
        <f t="shared" si="1"/>
        <v>21274</v>
      </c>
      <c r="H15" s="9" t="s">
        <v>217</v>
      </c>
      <c r="I15" s="1"/>
    </row>
    <row r="16" ht="18" customHeight="1" spans="1:9">
      <c r="A16" s="9" t="s">
        <v>249</v>
      </c>
      <c r="B16" s="9" t="s">
        <v>250</v>
      </c>
      <c r="C16" s="9" t="s">
        <v>251</v>
      </c>
      <c r="D16" s="9" t="s">
        <v>252</v>
      </c>
      <c r="E16" s="9">
        <v>4400</v>
      </c>
      <c r="F16" s="49">
        <v>1.81</v>
      </c>
      <c r="G16" s="48">
        <f t="shared" si="1"/>
        <v>7964</v>
      </c>
      <c r="H16" s="9"/>
      <c r="I16" s="1"/>
    </row>
    <row r="17" spans="1:9">
      <c r="A17" s="9" t="s">
        <v>253</v>
      </c>
      <c r="B17" s="9" t="s">
        <v>254</v>
      </c>
      <c r="C17" s="9" t="s">
        <v>255</v>
      </c>
      <c r="D17" s="9" t="s">
        <v>252</v>
      </c>
      <c r="E17" s="9">
        <v>13200</v>
      </c>
      <c r="F17" s="49">
        <v>0.91</v>
      </c>
      <c r="G17" s="48">
        <f t="shared" si="1"/>
        <v>12012</v>
      </c>
      <c r="H17" s="9"/>
      <c r="I17" s="1"/>
    </row>
    <row r="18" ht="19.2" customHeight="1" spans="1:9">
      <c r="A18" s="6">
        <v>1.3</v>
      </c>
      <c r="B18" s="6" t="s">
        <v>256</v>
      </c>
      <c r="C18" s="9"/>
      <c r="D18" s="6"/>
      <c r="E18" s="9"/>
      <c r="F18" s="49"/>
      <c r="G18" s="48"/>
      <c r="H18" s="9"/>
      <c r="I18" s="1"/>
    </row>
    <row r="19" ht="22.5" spans="1:9">
      <c r="A19" s="9" t="s">
        <v>257</v>
      </c>
      <c r="B19" s="9" t="s">
        <v>258</v>
      </c>
      <c r="C19" s="9" t="s">
        <v>259</v>
      </c>
      <c r="D19" s="9" t="s">
        <v>260</v>
      </c>
      <c r="E19" s="9">
        <v>39600</v>
      </c>
      <c r="F19" s="49">
        <v>1.2</v>
      </c>
      <c r="G19" s="48">
        <f t="shared" ref="G19:G23" si="2">E19*F19</f>
        <v>47520</v>
      </c>
      <c r="H19" s="9" t="s">
        <v>217</v>
      </c>
      <c r="I19" s="1"/>
    </row>
    <row r="20" ht="22.5" spans="1:9">
      <c r="A20" s="9" t="s">
        <v>261</v>
      </c>
      <c r="B20" s="9" t="s">
        <v>262</v>
      </c>
      <c r="C20" s="9" t="s">
        <v>263</v>
      </c>
      <c r="D20" s="9" t="s">
        <v>69</v>
      </c>
      <c r="E20" s="9">
        <v>1320</v>
      </c>
      <c r="F20" s="49">
        <v>3.63</v>
      </c>
      <c r="G20" s="48">
        <f t="shared" si="2"/>
        <v>4791.6</v>
      </c>
      <c r="H20" s="9" t="s">
        <v>217</v>
      </c>
      <c r="I20" s="1"/>
    </row>
    <row r="21" spans="1:9">
      <c r="A21" s="9" t="s">
        <v>264</v>
      </c>
      <c r="B21" s="9" t="s">
        <v>265</v>
      </c>
      <c r="C21" s="9" t="s">
        <v>266</v>
      </c>
      <c r="D21" s="9" t="s">
        <v>248</v>
      </c>
      <c r="E21" s="9">
        <v>330</v>
      </c>
      <c r="F21" s="49">
        <v>8.45</v>
      </c>
      <c r="G21" s="48">
        <f t="shared" si="2"/>
        <v>2788.5</v>
      </c>
      <c r="H21" s="9" t="s">
        <v>217</v>
      </c>
      <c r="I21" s="1"/>
    </row>
    <row r="22" ht="28" customHeight="1" spans="1:9">
      <c r="A22" s="9" t="s">
        <v>267</v>
      </c>
      <c r="B22" s="9" t="s">
        <v>268</v>
      </c>
      <c r="C22" s="9" t="s">
        <v>269</v>
      </c>
      <c r="D22" s="9" t="s">
        <v>260</v>
      </c>
      <c r="E22" s="9">
        <v>1650</v>
      </c>
      <c r="F22" s="49">
        <v>3.63</v>
      </c>
      <c r="G22" s="48">
        <f t="shared" si="2"/>
        <v>5989.5</v>
      </c>
      <c r="H22" s="9" t="s">
        <v>217</v>
      </c>
      <c r="I22" s="1"/>
    </row>
    <row r="23" ht="22.5" spans="1:9">
      <c r="A23" s="9" t="s">
        <v>270</v>
      </c>
      <c r="B23" s="9" t="s">
        <v>271</v>
      </c>
      <c r="C23" s="9" t="s">
        <v>272</v>
      </c>
      <c r="D23" s="9" t="s">
        <v>69</v>
      </c>
      <c r="E23" s="9">
        <v>17</v>
      </c>
      <c r="F23" s="49">
        <v>580</v>
      </c>
      <c r="G23" s="48">
        <f t="shared" si="2"/>
        <v>9860</v>
      </c>
      <c r="H23" s="9" t="s">
        <v>217</v>
      </c>
      <c r="I23" s="1"/>
    </row>
    <row r="24" ht="21" customHeight="1" spans="1:9">
      <c r="A24" s="6">
        <v>1.4</v>
      </c>
      <c r="B24" s="6" t="s">
        <v>273</v>
      </c>
      <c r="C24" s="9"/>
      <c r="D24" s="6"/>
      <c r="E24" s="9"/>
      <c r="F24" s="49"/>
      <c r="G24" s="48"/>
      <c r="H24" s="9"/>
      <c r="I24" s="1"/>
    </row>
    <row r="25" ht="17.4" customHeight="1" spans="1:9">
      <c r="A25" s="9" t="s">
        <v>102</v>
      </c>
      <c r="B25" s="9" t="s">
        <v>274</v>
      </c>
      <c r="C25" s="9" t="s">
        <v>275</v>
      </c>
      <c r="D25" s="9" t="s">
        <v>260</v>
      </c>
      <c r="E25" s="9">
        <v>3300</v>
      </c>
      <c r="F25" s="49">
        <v>4.83</v>
      </c>
      <c r="G25" s="48">
        <f t="shared" ref="G25:G31" si="3">E25*F25</f>
        <v>15939</v>
      </c>
      <c r="H25" s="9" t="s">
        <v>276</v>
      </c>
      <c r="I25" s="1"/>
    </row>
    <row r="26" ht="16.2" customHeight="1" spans="1:9">
      <c r="A26" s="9" t="s">
        <v>105</v>
      </c>
      <c r="B26" s="9" t="s">
        <v>277</v>
      </c>
      <c r="C26" s="9" t="s">
        <v>278</v>
      </c>
      <c r="D26" s="9" t="s">
        <v>69</v>
      </c>
      <c r="E26" s="9">
        <v>4400</v>
      </c>
      <c r="F26" s="49">
        <v>1.2</v>
      </c>
      <c r="G26" s="48">
        <f t="shared" si="3"/>
        <v>5280</v>
      </c>
      <c r="H26" s="9" t="s">
        <v>279</v>
      </c>
      <c r="I26" s="1"/>
    </row>
    <row r="27" ht="22.8" customHeight="1" spans="1:9">
      <c r="A27" s="9" t="s">
        <v>108</v>
      </c>
      <c r="B27" s="9" t="s">
        <v>280</v>
      </c>
      <c r="C27" s="9" t="s">
        <v>281</v>
      </c>
      <c r="D27" s="9" t="s">
        <v>65</v>
      </c>
      <c r="E27" s="9">
        <v>17</v>
      </c>
      <c r="F27" s="49">
        <v>193.33</v>
      </c>
      <c r="G27" s="48">
        <f t="shared" si="3"/>
        <v>3286.61</v>
      </c>
      <c r="H27" s="9" t="s">
        <v>282</v>
      </c>
      <c r="I27" s="1"/>
    </row>
    <row r="28" ht="56.25" spans="1:9">
      <c r="A28" s="9" t="s">
        <v>111</v>
      </c>
      <c r="B28" s="9" t="s">
        <v>283</v>
      </c>
      <c r="C28" s="9" t="s">
        <v>284</v>
      </c>
      <c r="D28" s="9" t="s">
        <v>260</v>
      </c>
      <c r="E28" s="9">
        <v>3300</v>
      </c>
      <c r="F28" s="49">
        <v>9.67</v>
      </c>
      <c r="G28" s="48">
        <f t="shared" si="3"/>
        <v>31911</v>
      </c>
      <c r="H28" s="9" t="s">
        <v>285</v>
      </c>
      <c r="I28" s="1"/>
    </row>
    <row r="29" ht="33.75" spans="1:9">
      <c r="A29" s="9" t="s">
        <v>114</v>
      </c>
      <c r="B29" s="9" t="s">
        <v>286</v>
      </c>
      <c r="C29" s="9" t="s">
        <v>287</v>
      </c>
      <c r="D29" s="9" t="s">
        <v>260</v>
      </c>
      <c r="E29" s="9">
        <v>3300</v>
      </c>
      <c r="F29" s="49">
        <v>8.82</v>
      </c>
      <c r="G29" s="48">
        <f t="shared" si="3"/>
        <v>29106</v>
      </c>
      <c r="H29" s="9" t="s">
        <v>285</v>
      </c>
      <c r="I29" s="1"/>
    </row>
    <row r="30" ht="22.5" spans="1:9">
      <c r="A30" s="9" t="s">
        <v>117</v>
      </c>
      <c r="B30" s="9" t="s">
        <v>288</v>
      </c>
      <c r="C30" s="9" t="s">
        <v>289</v>
      </c>
      <c r="D30" s="9" t="s">
        <v>290</v>
      </c>
      <c r="E30" s="9">
        <v>17</v>
      </c>
      <c r="F30" s="49">
        <v>48.33</v>
      </c>
      <c r="G30" s="48">
        <f t="shared" si="3"/>
        <v>821.61</v>
      </c>
      <c r="H30" s="9" t="s">
        <v>217</v>
      </c>
      <c r="I30" s="1"/>
    </row>
    <row r="31" ht="19.8" customHeight="1" spans="1:9">
      <c r="A31" s="9" t="s">
        <v>120</v>
      </c>
      <c r="B31" s="9" t="s">
        <v>291</v>
      </c>
      <c r="C31" s="9"/>
      <c r="D31" s="9" t="s">
        <v>69</v>
      </c>
      <c r="E31" s="9">
        <v>17</v>
      </c>
      <c r="F31" s="49">
        <v>14500</v>
      </c>
      <c r="G31" s="48">
        <f t="shared" si="3"/>
        <v>246500</v>
      </c>
      <c r="H31" s="15" t="s">
        <v>292</v>
      </c>
      <c r="I31" s="1"/>
    </row>
    <row r="32" spans="1:9">
      <c r="A32" s="6">
        <v>2</v>
      </c>
      <c r="B32" s="6" t="s">
        <v>293</v>
      </c>
      <c r="C32" s="6"/>
      <c r="D32" s="6"/>
      <c r="E32" s="9"/>
      <c r="F32" s="49"/>
      <c r="G32" s="48"/>
      <c r="H32" s="9"/>
      <c r="I32" s="1"/>
    </row>
    <row r="33" spans="1:9">
      <c r="A33" s="6">
        <v>2.1</v>
      </c>
      <c r="B33" s="6" t="s">
        <v>294</v>
      </c>
      <c r="C33" s="6"/>
      <c r="D33" s="6"/>
      <c r="E33" s="6"/>
      <c r="F33" s="49"/>
      <c r="G33" s="47"/>
      <c r="H33" s="6"/>
      <c r="I33" s="1"/>
    </row>
    <row r="34" ht="34.8" customHeight="1" spans="1:9">
      <c r="A34" s="9" t="s">
        <v>62</v>
      </c>
      <c r="B34" s="9" t="s">
        <v>57</v>
      </c>
      <c r="C34" s="10" t="s">
        <v>295</v>
      </c>
      <c r="D34" s="9" t="s">
        <v>46</v>
      </c>
      <c r="E34" s="9">
        <v>10</v>
      </c>
      <c r="F34" s="49">
        <v>10977.95</v>
      </c>
      <c r="G34" s="48">
        <f t="shared" ref="G34:G42" si="4">E34*F34</f>
        <v>109779.5</v>
      </c>
      <c r="H34" s="9" t="s">
        <v>296</v>
      </c>
      <c r="I34" s="1"/>
    </row>
    <row r="35" spans="1:9">
      <c r="A35" s="9" t="s">
        <v>66</v>
      </c>
      <c r="B35" s="9" t="s">
        <v>297</v>
      </c>
      <c r="C35" s="10"/>
      <c r="D35" s="9" t="s">
        <v>46</v>
      </c>
      <c r="E35" s="9">
        <v>2</v>
      </c>
      <c r="F35" s="49">
        <v>3190</v>
      </c>
      <c r="G35" s="48">
        <f t="shared" si="4"/>
        <v>6380</v>
      </c>
      <c r="H35" s="9"/>
      <c r="I35" s="1"/>
    </row>
    <row r="36" spans="1:9">
      <c r="A36" s="9" t="s">
        <v>70</v>
      </c>
      <c r="B36" s="9" t="s">
        <v>298</v>
      </c>
      <c r="C36" s="10" t="s">
        <v>299</v>
      </c>
      <c r="D36" s="9" t="s">
        <v>65</v>
      </c>
      <c r="E36" s="9">
        <v>4</v>
      </c>
      <c r="F36" s="49">
        <v>2610</v>
      </c>
      <c r="G36" s="48">
        <f t="shared" si="4"/>
        <v>10440</v>
      </c>
      <c r="H36" s="9"/>
      <c r="I36" s="1"/>
    </row>
    <row r="37" ht="24" customHeight="1" spans="1:9">
      <c r="A37" s="9" t="s">
        <v>74</v>
      </c>
      <c r="B37" s="9" t="s">
        <v>300</v>
      </c>
      <c r="C37" s="10" t="s">
        <v>301</v>
      </c>
      <c r="D37" s="9" t="s">
        <v>65</v>
      </c>
      <c r="E37" s="9">
        <v>2</v>
      </c>
      <c r="F37" s="49">
        <v>4252.85</v>
      </c>
      <c r="G37" s="48">
        <f t="shared" si="4"/>
        <v>8505.7</v>
      </c>
      <c r="H37" s="9"/>
      <c r="I37" s="1"/>
    </row>
    <row r="38" spans="1:9">
      <c r="A38" s="9" t="s">
        <v>302</v>
      </c>
      <c r="B38" s="9" t="s">
        <v>303</v>
      </c>
      <c r="C38" s="10" t="s">
        <v>304</v>
      </c>
      <c r="D38" s="9" t="s">
        <v>46</v>
      </c>
      <c r="E38" s="9">
        <v>2</v>
      </c>
      <c r="F38" s="49">
        <v>2589.7</v>
      </c>
      <c r="G38" s="48">
        <f t="shared" si="4"/>
        <v>5179.4</v>
      </c>
      <c r="H38" s="9"/>
      <c r="I38" s="1"/>
    </row>
    <row r="39" spans="1:9">
      <c r="A39" s="9" t="s">
        <v>305</v>
      </c>
      <c r="B39" s="15" t="s">
        <v>306</v>
      </c>
      <c r="C39" s="11" t="s">
        <v>307</v>
      </c>
      <c r="D39" s="15" t="s">
        <v>73</v>
      </c>
      <c r="E39" s="50">
        <v>1</v>
      </c>
      <c r="F39" s="49">
        <v>31072.05</v>
      </c>
      <c r="G39" s="51">
        <f t="shared" si="4"/>
        <v>31072.05</v>
      </c>
      <c r="H39" s="52" t="s">
        <v>292</v>
      </c>
      <c r="I39" s="1"/>
    </row>
    <row r="40" spans="1:9">
      <c r="A40" s="9" t="s">
        <v>308</v>
      </c>
      <c r="B40" s="15" t="s">
        <v>309</v>
      </c>
      <c r="C40" s="11" t="s">
        <v>310</v>
      </c>
      <c r="D40" s="15" t="s">
        <v>260</v>
      </c>
      <c r="E40" s="50">
        <v>1000</v>
      </c>
      <c r="F40" s="49">
        <v>4.15</v>
      </c>
      <c r="G40" s="51">
        <f t="shared" si="4"/>
        <v>4150</v>
      </c>
      <c r="H40" s="52" t="s">
        <v>292</v>
      </c>
      <c r="I40" s="1"/>
    </row>
    <row r="41" spans="1:9">
      <c r="A41" s="9" t="s">
        <v>311</v>
      </c>
      <c r="B41" s="15" t="s">
        <v>283</v>
      </c>
      <c r="C41" s="11" t="s">
        <v>312</v>
      </c>
      <c r="D41" s="15" t="s">
        <v>260</v>
      </c>
      <c r="E41" s="50">
        <v>500</v>
      </c>
      <c r="F41" s="49">
        <v>6.22</v>
      </c>
      <c r="G41" s="51">
        <f t="shared" si="4"/>
        <v>3110</v>
      </c>
      <c r="H41" s="52" t="s">
        <v>292</v>
      </c>
      <c r="I41" s="1"/>
    </row>
    <row r="42" spans="1:9">
      <c r="A42" s="9" t="s">
        <v>313</v>
      </c>
      <c r="B42" s="15" t="s">
        <v>314</v>
      </c>
      <c r="D42" s="15" t="s">
        <v>260</v>
      </c>
      <c r="E42" s="50">
        <v>200</v>
      </c>
      <c r="F42" s="49">
        <v>5.18</v>
      </c>
      <c r="G42" s="51">
        <f t="shared" si="4"/>
        <v>1036</v>
      </c>
      <c r="H42" s="52" t="s">
        <v>292</v>
      </c>
      <c r="I42" s="1"/>
    </row>
    <row r="43" s="14" customFormat="1" spans="1:9">
      <c r="A43" s="53">
        <v>2.2</v>
      </c>
      <c r="B43" s="53" t="s">
        <v>315</v>
      </c>
      <c r="C43" s="53"/>
      <c r="D43" s="53"/>
      <c r="E43" s="53"/>
      <c r="F43" s="53"/>
      <c r="G43" s="53"/>
      <c r="H43" s="31"/>
      <c r="I43" s="55"/>
    </row>
    <row r="44" spans="1:8">
      <c r="A44" s="29" t="s">
        <v>79</v>
      </c>
      <c r="B44" s="32" t="s">
        <v>316</v>
      </c>
      <c r="C44" s="32" t="s">
        <v>317</v>
      </c>
      <c r="D44" s="32" t="s">
        <v>318</v>
      </c>
      <c r="E44" s="32">
        <v>1</v>
      </c>
      <c r="F44" s="29">
        <v>36000</v>
      </c>
      <c r="G44" s="29">
        <f t="shared" ref="G44:G64" si="5">E44*F44</f>
        <v>36000</v>
      </c>
      <c r="H44" s="30"/>
    </row>
    <row r="45" ht="14.25" spans="1:12">
      <c r="A45" s="29" t="s">
        <v>82</v>
      </c>
      <c r="B45" s="32" t="s">
        <v>60</v>
      </c>
      <c r="C45" s="32"/>
      <c r="D45" s="32" t="s">
        <v>65</v>
      </c>
      <c r="E45" s="32">
        <v>1</v>
      </c>
      <c r="F45" s="29">
        <v>97800</v>
      </c>
      <c r="G45" s="29">
        <f t="shared" si="5"/>
        <v>97800</v>
      </c>
      <c r="H45" s="29" t="s">
        <v>319</v>
      </c>
      <c r="I45" s="56">
        <v>4.8</v>
      </c>
      <c r="J45" s="56">
        <v>1.1</v>
      </c>
      <c r="K45" s="1">
        <f t="shared" ref="K45:K63" si="6">I45*1.35+J45*3</f>
        <v>9.78</v>
      </c>
      <c r="L45" s="1">
        <f t="shared" ref="L45:L63" si="7">K45*10000</f>
        <v>97800</v>
      </c>
    </row>
    <row r="46" ht="15" spans="1:12">
      <c r="A46" s="29"/>
      <c r="B46" s="32" t="s">
        <v>320</v>
      </c>
      <c r="C46" s="32"/>
      <c r="D46" s="32" t="s">
        <v>65</v>
      </c>
      <c r="E46" s="32">
        <v>1</v>
      </c>
      <c r="F46" s="29">
        <v>77100</v>
      </c>
      <c r="G46" s="29">
        <f t="shared" si="5"/>
        <v>77100</v>
      </c>
      <c r="H46" s="29" t="s">
        <v>319</v>
      </c>
      <c r="I46" s="57">
        <v>5</v>
      </c>
      <c r="J46" s="57">
        <v>0.32</v>
      </c>
      <c r="K46" s="1">
        <f t="shared" si="6"/>
        <v>7.71</v>
      </c>
      <c r="L46" s="1">
        <f t="shared" si="7"/>
        <v>77100</v>
      </c>
    </row>
    <row r="47" ht="14.25" spans="1:12">
      <c r="A47" s="29"/>
      <c r="B47" s="32" t="s">
        <v>321</v>
      </c>
      <c r="C47" s="32"/>
      <c r="D47" s="32" t="s">
        <v>65</v>
      </c>
      <c r="E47" s="32">
        <v>1</v>
      </c>
      <c r="F47" s="29">
        <v>80400</v>
      </c>
      <c r="G47" s="29">
        <f t="shared" si="5"/>
        <v>80400</v>
      </c>
      <c r="H47" s="29" t="s">
        <v>319</v>
      </c>
      <c r="I47" s="58">
        <v>5</v>
      </c>
      <c r="J47" s="58">
        <v>0.43</v>
      </c>
      <c r="K47" s="1">
        <f t="shared" si="6"/>
        <v>8.04</v>
      </c>
      <c r="L47" s="1">
        <f t="shared" si="7"/>
        <v>80400</v>
      </c>
    </row>
    <row r="48" ht="14.25" spans="1:12">
      <c r="A48" s="29"/>
      <c r="B48" s="32" t="s">
        <v>322</v>
      </c>
      <c r="C48" s="32"/>
      <c r="D48" s="32" t="s">
        <v>65</v>
      </c>
      <c r="E48" s="32">
        <v>1</v>
      </c>
      <c r="F48" s="29">
        <v>120900</v>
      </c>
      <c r="G48" s="29">
        <f t="shared" si="5"/>
        <v>120900</v>
      </c>
      <c r="H48" s="29" t="s">
        <v>319</v>
      </c>
      <c r="I48" s="58">
        <v>8</v>
      </c>
      <c r="J48" s="58">
        <v>0.43</v>
      </c>
      <c r="K48" s="1">
        <f t="shared" si="6"/>
        <v>12.09</v>
      </c>
      <c r="L48" s="1">
        <f t="shared" si="7"/>
        <v>120900</v>
      </c>
    </row>
    <row r="49" ht="14.25" spans="1:12">
      <c r="A49" s="29"/>
      <c r="B49" s="54" t="s">
        <v>146</v>
      </c>
      <c r="C49" s="32"/>
      <c r="D49" s="32" t="s">
        <v>65</v>
      </c>
      <c r="E49" s="32">
        <v>1</v>
      </c>
      <c r="F49" s="29">
        <v>63600</v>
      </c>
      <c r="G49" s="29">
        <f t="shared" si="5"/>
        <v>63600</v>
      </c>
      <c r="H49" s="29" t="s">
        <v>319</v>
      </c>
      <c r="I49" s="59">
        <v>4</v>
      </c>
      <c r="J49" s="59">
        <v>0.32</v>
      </c>
      <c r="K49" s="1">
        <f t="shared" si="6"/>
        <v>6.36</v>
      </c>
      <c r="L49" s="1">
        <f t="shared" si="7"/>
        <v>63600</v>
      </c>
    </row>
    <row r="50" ht="27" customHeight="1" spans="1:12">
      <c r="A50" s="29" t="s">
        <v>88</v>
      </c>
      <c r="B50" s="32" t="s">
        <v>323</v>
      </c>
      <c r="C50" s="29" t="s">
        <v>324</v>
      </c>
      <c r="D50" s="32" t="s">
        <v>65</v>
      </c>
      <c r="E50" s="32">
        <v>1</v>
      </c>
      <c r="F50" s="29">
        <v>84450</v>
      </c>
      <c r="G50" s="29">
        <f t="shared" si="5"/>
        <v>84450</v>
      </c>
      <c r="H50" s="29" t="s">
        <v>319</v>
      </c>
      <c r="I50" s="60">
        <v>2.7</v>
      </c>
      <c r="J50" s="60">
        <v>1.6</v>
      </c>
      <c r="K50" s="1">
        <f t="shared" si="6"/>
        <v>8.445</v>
      </c>
      <c r="L50" s="1">
        <f t="shared" si="7"/>
        <v>84450</v>
      </c>
    </row>
    <row r="51" ht="23.25" spans="1:12">
      <c r="A51" s="29" t="s">
        <v>91</v>
      </c>
      <c r="B51" s="32" t="s">
        <v>325</v>
      </c>
      <c r="C51" s="29" t="s">
        <v>326</v>
      </c>
      <c r="D51" s="32" t="s">
        <v>65</v>
      </c>
      <c r="E51" s="32">
        <v>1</v>
      </c>
      <c r="F51" s="29">
        <v>156600</v>
      </c>
      <c r="G51" s="29">
        <f t="shared" si="5"/>
        <v>156600</v>
      </c>
      <c r="H51" s="29" t="s">
        <v>319</v>
      </c>
      <c r="I51" s="61">
        <v>5.6</v>
      </c>
      <c r="J51" s="61">
        <v>2.7</v>
      </c>
      <c r="K51" s="1">
        <f t="shared" si="6"/>
        <v>15.66</v>
      </c>
      <c r="L51" s="1">
        <f t="shared" si="7"/>
        <v>156600</v>
      </c>
    </row>
    <row r="52" ht="23.25" spans="1:12">
      <c r="A52" s="29" t="s">
        <v>94</v>
      </c>
      <c r="B52" s="32" t="s">
        <v>327</v>
      </c>
      <c r="C52" s="29" t="s">
        <v>328</v>
      </c>
      <c r="D52" s="32" t="s">
        <v>65</v>
      </c>
      <c r="E52" s="32">
        <v>1</v>
      </c>
      <c r="F52" s="29">
        <v>87000</v>
      </c>
      <c r="G52" s="29">
        <f t="shared" si="5"/>
        <v>87000</v>
      </c>
      <c r="H52" s="29" t="s">
        <v>319</v>
      </c>
      <c r="I52" s="61">
        <v>2</v>
      </c>
      <c r="J52" s="61">
        <v>2</v>
      </c>
      <c r="K52" s="1">
        <f t="shared" si="6"/>
        <v>8.7</v>
      </c>
      <c r="L52" s="1">
        <f t="shared" si="7"/>
        <v>87000</v>
      </c>
    </row>
    <row r="53" ht="23.25" spans="1:12">
      <c r="A53" s="29" t="s">
        <v>97</v>
      </c>
      <c r="B53" s="32" t="s">
        <v>329</v>
      </c>
      <c r="C53" s="29" t="s">
        <v>330</v>
      </c>
      <c r="D53" s="32" t="s">
        <v>65</v>
      </c>
      <c r="E53" s="32">
        <v>1</v>
      </c>
      <c r="F53" s="29">
        <v>89700</v>
      </c>
      <c r="G53" s="29">
        <f t="shared" si="5"/>
        <v>89700</v>
      </c>
      <c r="H53" s="29" t="s">
        <v>319</v>
      </c>
      <c r="I53" s="61">
        <v>2.2</v>
      </c>
      <c r="J53" s="61">
        <v>2</v>
      </c>
      <c r="K53" s="1">
        <f t="shared" si="6"/>
        <v>8.97</v>
      </c>
      <c r="L53" s="1">
        <f t="shared" si="7"/>
        <v>89700</v>
      </c>
    </row>
    <row r="54" ht="23.25" spans="1:12">
      <c r="A54" s="29" t="s">
        <v>331</v>
      </c>
      <c r="B54" s="32" t="s">
        <v>332</v>
      </c>
      <c r="C54" s="29" t="s">
        <v>333</v>
      </c>
      <c r="D54" s="32" t="s">
        <v>65</v>
      </c>
      <c r="E54" s="32">
        <v>1</v>
      </c>
      <c r="F54" s="29">
        <v>92400</v>
      </c>
      <c r="G54" s="29">
        <f t="shared" si="5"/>
        <v>92400</v>
      </c>
      <c r="H54" s="29" t="s">
        <v>319</v>
      </c>
      <c r="I54" s="61">
        <v>2.4</v>
      </c>
      <c r="J54" s="61">
        <v>2</v>
      </c>
      <c r="K54" s="1">
        <f t="shared" si="6"/>
        <v>9.24</v>
      </c>
      <c r="L54" s="1">
        <f t="shared" si="7"/>
        <v>92400</v>
      </c>
    </row>
    <row r="55" ht="23.25" spans="1:12">
      <c r="A55" s="29" t="s">
        <v>334</v>
      </c>
      <c r="B55" s="32" t="s">
        <v>335</v>
      </c>
      <c r="C55" s="29" t="s">
        <v>336</v>
      </c>
      <c r="D55" s="32" t="s">
        <v>65</v>
      </c>
      <c r="E55" s="32">
        <v>1</v>
      </c>
      <c r="F55" s="29">
        <v>138150</v>
      </c>
      <c r="G55" s="29">
        <f t="shared" si="5"/>
        <v>138150</v>
      </c>
      <c r="H55" s="29" t="s">
        <v>319</v>
      </c>
      <c r="I55" s="61">
        <v>4.9</v>
      </c>
      <c r="J55" s="61">
        <v>2.4</v>
      </c>
      <c r="K55" s="1">
        <f t="shared" si="6"/>
        <v>13.815</v>
      </c>
      <c r="L55" s="1">
        <f t="shared" si="7"/>
        <v>138150</v>
      </c>
    </row>
    <row r="56" ht="23.25" spans="1:12">
      <c r="A56" s="29" t="s">
        <v>337</v>
      </c>
      <c r="B56" s="32" t="s">
        <v>338</v>
      </c>
      <c r="C56" s="29" t="s">
        <v>339</v>
      </c>
      <c r="D56" s="32" t="s">
        <v>65</v>
      </c>
      <c r="E56" s="32">
        <v>1</v>
      </c>
      <c r="F56" s="29">
        <v>147600</v>
      </c>
      <c r="G56" s="29">
        <f t="shared" si="5"/>
        <v>147600</v>
      </c>
      <c r="H56" s="29" t="s">
        <v>319</v>
      </c>
      <c r="I56" s="61">
        <v>5.6</v>
      </c>
      <c r="J56" s="61">
        <v>2.4</v>
      </c>
      <c r="K56" s="1">
        <f t="shared" si="6"/>
        <v>14.76</v>
      </c>
      <c r="L56" s="1">
        <f t="shared" si="7"/>
        <v>147600</v>
      </c>
    </row>
    <row r="57" ht="23.25" spans="1:12">
      <c r="A57" s="29" t="s">
        <v>340</v>
      </c>
      <c r="B57" s="32" t="s">
        <v>341</v>
      </c>
      <c r="C57" s="29" t="s">
        <v>342</v>
      </c>
      <c r="D57" s="32" t="s">
        <v>65</v>
      </c>
      <c r="E57" s="32">
        <v>1</v>
      </c>
      <c r="F57" s="29">
        <v>204300</v>
      </c>
      <c r="G57" s="29">
        <f t="shared" si="5"/>
        <v>204300</v>
      </c>
      <c r="H57" s="29" t="s">
        <v>319</v>
      </c>
      <c r="I57" s="61">
        <v>9.8</v>
      </c>
      <c r="J57" s="61">
        <v>2.4</v>
      </c>
      <c r="K57" s="1">
        <f t="shared" si="6"/>
        <v>20.43</v>
      </c>
      <c r="L57" s="1">
        <f t="shared" si="7"/>
        <v>204300</v>
      </c>
    </row>
    <row r="58" ht="23.25" spans="1:12">
      <c r="A58" s="29" t="s">
        <v>343</v>
      </c>
      <c r="B58" s="32" t="s">
        <v>344</v>
      </c>
      <c r="C58" s="29" t="s">
        <v>345</v>
      </c>
      <c r="D58" s="32" t="s">
        <v>65</v>
      </c>
      <c r="E58" s="32">
        <v>1</v>
      </c>
      <c r="F58" s="29">
        <v>227250</v>
      </c>
      <c r="G58" s="29">
        <f t="shared" si="5"/>
        <v>227250</v>
      </c>
      <c r="H58" s="29" t="s">
        <v>319</v>
      </c>
      <c r="I58" s="61">
        <v>11.5</v>
      </c>
      <c r="J58" s="61">
        <v>2.4</v>
      </c>
      <c r="K58" s="1">
        <f t="shared" si="6"/>
        <v>22.725</v>
      </c>
      <c r="L58" s="1">
        <f t="shared" si="7"/>
        <v>227250</v>
      </c>
    </row>
    <row r="59" ht="34.5" spans="1:12">
      <c r="A59" s="29" t="s">
        <v>346</v>
      </c>
      <c r="B59" s="32" t="s">
        <v>347</v>
      </c>
      <c r="C59" s="29" t="s">
        <v>348</v>
      </c>
      <c r="D59" s="32" t="s">
        <v>65</v>
      </c>
      <c r="E59" s="32">
        <v>1</v>
      </c>
      <c r="F59" s="29">
        <v>215100</v>
      </c>
      <c r="G59" s="29">
        <f t="shared" si="5"/>
        <v>215100</v>
      </c>
      <c r="H59" s="29" t="s">
        <v>319</v>
      </c>
      <c r="I59" s="61">
        <v>10.6</v>
      </c>
      <c r="J59" s="61">
        <v>2.4</v>
      </c>
      <c r="K59" s="1">
        <f t="shared" si="6"/>
        <v>21.51</v>
      </c>
      <c r="L59" s="1">
        <f t="shared" si="7"/>
        <v>215100</v>
      </c>
    </row>
    <row r="60" ht="23.25" spans="1:12">
      <c r="A60" s="29" t="s">
        <v>349</v>
      </c>
      <c r="B60" s="32" t="s">
        <v>350</v>
      </c>
      <c r="C60" s="29" t="s">
        <v>351</v>
      </c>
      <c r="D60" s="32" t="s">
        <v>65</v>
      </c>
      <c r="E60" s="32">
        <v>1</v>
      </c>
      <c r="F60" s="29">
        <v>123300</v>
      </c>
      <c r="G60" s="29">
        <f t="shared" si="5"/>
        <v>123300</v>
      </c>
      <c r="H60" s="29" t="s">
        <v>319</v>
      </c>
      <c r="I60" s="61">
        <v>3.8</v>
      </c>
      <c r="J60" s="61">
        <v>2.4</v>
      </c>
      <c r="K60" s="1">
        <f t="shared" si="6"/>
        <v>12.33</v>
      </c>
      <c r="L60" s="1">
        <f t="shared" si="7"/>
        <v>123300</v>
      </c>
    </row>
    <row r="61" ht="23.25" spans="1:12">
      <c r="A61" s="29" t="s">
        <v>352</v>
      </c>
      <c r="B61" s="32" t="s">
        <v>353</v>
      </c>
      <c r="C61" s="29" t="s">
        <v>354</v>
      </c>
      <c r="D61" s="32" t="s">
        <v>65</v>
      </c>
      <c r="E61" s="32">
        <v>1</v>
      </c>
      <c r="F61" s="29">
        <v>227250</v>
      </c>
      <c r="G61" s="29">
        <f t="shared" si="5"/>
        <v>227250</v>
      </c>
      <c r="H61" s="29" t="s">
        <v>319</v>
      </c>
      <c r="I61" s="61">
        <v>11.5</v>
      </c>
      <c r="J61" s="61">
        <v>2.4</v>
      </c>
      <c r="K61" s="1">
        <f t="shared" si="6"/>
        <v>22.725</v>
      </c>
      <c r="L61" s="1">
        <f t="shared" si="7"/>
        <v>227250</v>
      </c>
    </row>
    <row r="62" ht="23.25" spans="1:12">
      <c r="A62" s="29" t="s">
        <v>355</v>
      </c>
      <c r="B62" s="32" t="s">
        <v>356</v>
      </c>
      <c r="C62" s="29" t="s">
        <v>357</v>
      </c>
      <c r="D62" s="32" t="s">
        <v>65</v>
      </c>
      <c r="E62" s="32">
        <v>1</v>
      </c>
      <c r="F62" s="29">
        <v>87600</v>
      </c>
      <c r="G62" s="29">
        <f t="shared" si="5"/>
        <v>87600</v>
      </c>
      <c r="H62" s="29" t="s">
        <v>319</v>
      </c>
      <c r="I62" s="61">
        <v>3.6</v>
      </c>
      <c r="J62" s="61">
        <v>1.3</v>
      </c>
      <c r="K62" s="1">
        <f t="shared" si="6"/>
        <v>8.76</v>
      </c>
      <c r="L62" s="1">
        <f t="shared" si="7"/>
        <v>87600</v>
      </c>
    </row>
    <row r="63" ht="23.25" spans="1:12">
      <c r="A63" s="29" t="s">
        <v>358</v>
      </c>
      <c r="B63" s="32" t="s">
        <v>359</v>
      </c>
      <c r="C63" s="29" t="s">
        <v>360</v>
      </c>
      <c r="D63" s="32" t="s">
        <v>65</v>
      </c>
      <c r="E63" s="32">
        <v>1</v>
      </c>
      <c r="F63" s="29">
        <v>420000</v>
      </c>
      <c r="G63" s="29">
        <f t="shared" si="5"/>
        <v>420000</v>
      </c>
      <c r="H63" s="29" t="s">
        <v>319</v>
      </c>
      <c r="I63" s="62">
        <v>24</v>
      </c>
      <c r="J63" s="62">
        <v>3.2</v>
      </c>
      <c r="K63" s="1">
        <f t="shared" si="6"/>
        <v>42</v>
      </c>
      <c r="L63" s="1">
        <f t="shared" si="7"/>
        <v>420000</v>
      </c>
    </row>
    <row r="64" ht="23" customHeight="1" spans="1:8">
      <c r="A64" s="53">
        <v>3</v>
      </c>
      <c r="B64" s="53" t="s">
        <v>361</v>
      </c>
      <c r="C64" s="29"/>
      <c r="D64" s="29" t="s">
        <v>46</v>
      </c>
      <c r="E64" s="29">
        <v>1</v>
      </c>
      <c r="F64" s="29">
        <v>62500</v>
      </c>
      <c r="G64" s="29">
        <f t="shared" si="5"/>
        <v>62500</v>
      </c>
      <c r="H64" s="29" t="s">
        <v>362</v>
      </c>
    </row>
    <row r="65" ht="22.5" spans="1:8">
      <c r="A65" s="53">
        <v>4</v>
      </c>
      <c r="B65" s="53" t="s">
        <v>363</v>
      </c>
      <c r="C65" s="29"/>
      <c r="D65" s="29"/>
      <c r="E65" s="29"/>
      <c r="F65" s="29"/>
      <c r="G65" s="29"/>
      <c r="H65" s="63"/>
    </row>
    <row r="66" spans="1:8">
      <c r="A66" s="29">
        <v>4.1</v>
      </c>
      <c r="B66" s="29" t="s">
        <v>364</v>
      </c>
      <c r="C66" s="32" t="s">
        <v>365</v>
      </c>
      <c r="D66" s="32" t="s">
        <v>260</v>
      </c>
      <c r="E66" s="64">
        <v>200</v>
      </c>
      <c r="F66" s="32">
        <v>14.64</v>
      </c>
      <c r="G66" s="32">
        <f t="shared" ref="G66:G77" si="8">E66*F66</f>
        <v>2928</v>
      </c>
      <c r="H66" s="65"/>
    </row>
    <row r="67" spans="1:8">
      <c r="A67" s="29">
        <v>4.2</v>
      </c>
      <c r="B67" s="29" t="s">
        <v>366</v>
      </c>
      <c r="C67" s="32" t="s">
        <v>367</v>
      </c>
      <c r="D67" s="32" t="s">
        <v>368</v>
      </c>
      <c r="E67" s="64">
        <v>100</v>
      </c>
      <c r="F67" s="32">
        <v>883.58</v>
      </c>
      <c r="G67" s="32">
        <f t="shared" si="8"/>
        <v>88358</v>
      </c>
      <c r="H67" s="65"/>
    </row>
    <row r="68" spans="1:8">
      <c r="A68" s="29">
        <v>4.3</v>
      </c>
      <c r="B68" s="29" t="s">
        <v>369</v>
      </c>
      <c r="C68" s="32"/>
      <c r="D68" s="32" t="s">
        <v>65</v>
      </c>
      <c r="E68" s="64">
        <v>1</v>
      </c>
      <c r="F68" s="32">
        <v>13000</v>
      </c>
      <c r="G68" s="32">
        <f t="shared" si="8"/>
        <v>13000</v>
      </c>
      <c r="H68" s="65"/>
    </row>
    <row r="69" spans="1:8">
      <c r="A69" s="29">
        <v>4.4</v>
      </c>
      <c r="B69" s="29" t="s">
        <v>370</v>
      </c>
      <c r="C69" s="32"/>
      <c r="D69" s="32" t="s">
        <v>69</v>
      </c>
      <c r="E69" s="64">
        <v>6</v>
      </c>
      <c r="F69" s="32">
        <v>2600</v>
      </c>
      <c r="G69" s="32">
        <f t="shared" si="8"/>
        <v>15600</v>
      </c>
      <c r="H69" s="65"/>
    </row>
    <row r="70" spans="1:8">
      <c r="A70" s="29">
        <v>4.5</v>
      </c>
      <c r="B70" s="29" t="s">
        <v>371</v>
      </c>
      <c r="C70" s="32"/>
      <c r="D70" s="32" t="s">
        <v>69</v>
      </c>
      <c r="E70" s="64">
        <v>6</v>
      </c>
      <c r="F70" s="32">
        <v>1205</v>
      </c>
      <c r="G70" s="32">
        <f t="shared" si="8"/>
        <v>7230</v>
      </c>
      <c r="H70" s="65"/>
    </row>
    <row r="71" spans="1:8">
      <c r="A71" s="29">
        <v>4.6</v>
      </c>
      <c r="B71" s="29" t="s">
        <v>372</v>
      </c>
      <c r="C71" s="32"/>
      <c r="D71" s="32" t="s">
        <v>46</v>
      </c>
      <c r="E71" s="64">
        <v>20</v>
      </c>
      <c r="F71" s="32">
        <v>675</v>
      </c>
      <c r="G71" s="32">
        <f t="shared" si="8"/>
        <v>13500</v>
      </c>
      <c r="H71" s="65"/>
    </row>
    <row r="72" spans="1:8">
      <c r="A72" s="29">
        <v>4.7</v>
      </c>
      <c r="B72" s="29" t="s">
        <v>373</v>
      </c>
      <c r="C72" s="32"/>
      <c r="D72" s="32" t="s">
        <v>69</v>
      </c>
      <c r="E72" s="64">
        <v>10</v>
      </c>
      <c r="F72" s="32">
        <v>200</v>
      </c>
      <c r="G72" s="32">
        <f t="shared" si="8"/>
        <v>2000</v>
      </c>
      <c r="H72" s="65"/>
    </row>
    <row r="73" spans="1:8">
      <c r="A73" s="29">
        <v>4.8</v>
      </c>
      <c r="B73" s="29" t="s">
        <v>374</v>
      </c>
      <c r="C73" s="32"/>
      <c r="D73" s="32" t="s">
        <v>69</v>
      </c>
      <c r="E73" s="64">
        <v>10</v>
      </c>
      <c r="F73" s="32">
        <v>200</v>
      </c>
      <c r="G73" s="32">
        <f t="shared" si="8"/>
        <v>2000</v>
      </c>
      <c r="H73" s="65"/>
    </row>
    <row r="74" spans="1:8">
      <c r="A74" s="29">
        <v>4.9</v>
      </c>
      <c r="B74" s="29" t="s">
        <v>375</v>
      </c>
      <c r="C74" s="32"/>
      <c r="D74" s="32" t="s">
        <v>69</v>
      </c>
      <c r="E74" s="64">
        <v>10</v>
      </c>
      <c r="F74" s="32">
        <v>270</v>
      </c>
      <c r="G74" s="32">
        <f t="shared" si="8"/>
        <v>2700</v>
      </c>
      <c r="H74" s="65"/>
    </row>
    <row r="75" spans="1:8">
      <c r="A75" s="29">
        <v>4.1</v>
      </c>
      <c r="B75" s="29" t="s">
        <v>376</v>
      </c>
      <c r="C75" s="32"/>
      <c r="D75" s="32" t="s">
        <v>46</v>
      </c>
      <c r="E75" s="64">
        <v>20</v>
      </c>
      <c r="F75" s="32">
        <v>1350</v>
      </c>
      <c r="G75" s="32">
        <f t="shared" si="8"/>
        <v>27000</v>
      </c>
      <c r="H75" s="65"/>
    </row>
    <row r="76" spans="1:8">
      <c r="A76" s="29">
        <v>4.11</v>
      </c>
      <c r="B76" s="29" t="s">
        <v>377</v>
      </c>
      <c r="C76" s="32"/>
      <c r="D76" s="32" t="s">
        <v>378</v>
      </c>
      <c r="E76" s="64">
        <v>1</v>
      </c>
      <c r="F76" s="32">
        <v>18900</v>
      </c>
      <c r="G76" s="32">
        <f t="shared" si="8"/>
        <v>18900</v>
      </c>
      <c r="H76" s="65"/>
    </row>
    <row r="77" s="45" customFormat="1" spans="1:9">
      <c r="A77" s="66">
        <v>4.12</v>
      </c>
      <c r="B77" s="66" t="s">
        <v>379</v>
      </c>
      <c r="C77" s="67"/>
      <c r="D77" s="67" t="s">
        <v>46</v>
      </c>
      <c r="E77" s="66">
        <v>1</v>
      </c>
      <c r="F77" s="67">
        <v>158470</v>
      </c>
      <c r="G77" s="67">
        <f t="shared" si="8"/>
        <v>158470</v>
      </c>
      <c r="H77" s="68"/>
      <c r="I77" s="70"/>
    </row>
    <row r="78" spans="1:8">
      <c r="A78" s="12" t="s">
        <v>209</v>
      </c>
      <c r="B78" s="12"/>
      <c r="C78" s="12"/>
      <c r="D78" s="12"/>
      <c r="E78" s="12"/>
      <c r="F78" s="69"/>
      <c r="G78" s="69">
        <f>SUM(G5:G77)</f>
        <v>4422357.34</v>
      </c>
      <c r="H78" s="12"/>
    </row>
  </sheetData>
  <mergeCells count="2">
    <mergeCell ref="A1:H1"/>
    <mergeCell ref="A78:C78"/>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L64"/>
  <sheetViews>
    <sheetView topLeftCell="A61" workbookViewId="0">
      <selection activeCell="F3" sqref="F3:G63"/>
    </sheetView>
  </sheetViews>
  <sheetFormatPr defaultColWidth="9" defaultRowHeight="13.5"/>
  <cols>
    <col min="2" max="2" width="22.125" customWidth="1"/>
    <col min="3" max="3" width="47.5" customWidth="1"/>
    <col min="4" max="4" width="6.75" customWidth="1"/>
    <col min="6" max="6" width="11.5" style="2" customWidth="1"/>
    <col min="7" max="7" width="12.125" style="2" customWidth="1"/>
    <col min="8" max="8" width="15" customWidth="1"/>
  </cols>
  <sheetData>
    <row r="1" s="1" customFormat="1" ht="30" customHeight="1" spans="1:9">
      <c r="A1" s="3" t="s">
        <v>380</v>
      </c>
      <c r="B1" s="3"/>
      <c r="C1" s="4"/>
      <c r="D1" s="3"/>
      <c r="E1" s="3"/>
      <c r="F1" s="5"/>
      <c r="G1" s="5"/>
      <c r="H1" s="3"/>
      <c r="I1" s="13"/>
    </row>
    <row r="2" ht="24" customHeight="1" spans="1:8">
      <c r="A2" s="6" t="s">
        <v>23</v>
      </c>
      <c r="B2" s="6" t="s">
        <v>36</v>
      </c>
      <c r="C2" s="6" t="s">
        <v>37</v>
      </c>
      <c r="D2" s="6" t="s">
        <v>38</v>
      </c>
      <c r="E2" s="6" t="s">
        <v>39</v>
      </c>
      <c r="F2" s="7" t="s">
        <v>40</v>
      </c>
      <c r="G2" s="7" t="s">
        <v>41</v>
      </c>
      <c r="H2" s="6" t="s">
        <v>42</v>
      </c>
    </row>
    <row r="3" ht="21" customHeight="1" spans="1:8">
      <c r="A3" s="6" t="s">
        <v>43</v>
      </c>
      <c r="B3" s="6" t="s">
        <v>31</v>
      </c>
      <c r="C3" s="6"/>
      <c r="D3" s="6"/>
      <c r="E3" s="6"/>
      <c r="F3" s="7"/>
      <c r="G3" s="7"/>
      <c r="H3" s="6"/>
    </row>
    <row r="4" ht="23" customHeight="1" spans="1:8">
      <c r="A4" s="6">
        <v>1</v>
      </c>
      <c r="B4" s="6" t="s">
        <v>28</v>
      </c>
      <c r="C4" s="8"/>
      <c r="D4" s="6"/>
      <c r="E4" s="6"/>
      <c r="F4" s="7"/>
      <c r="G4" s="7"/>
      <c r="H4" s="9"/>
    </row>
    <row r="5" ht="57" customHeight="1" spans="1:8">
      <c r="A5" s="9">
        <v>1.1</v>
      </c>
      <c r="B5" s="9" t="s">
        <v>44</v>
      </c>
      <c r="C5" s="10" t="s">
        <v>45</v>
      </c>
      <c r="D5" s="9" t="s">
        <v>46</v>
      </c>
      <c r="E5" s="9">
        <v>1</v>
      </c>
      <c r="F5" s="7"/>
      <c r="G5" s="7"/>
      <c r="H5" s="9"/>
    </row>
    <row r="6" ht="43" customHeight="1" spans="1:8">
      <c r="A6" s="9">
        <v>1.2</v>
      </c>
      <c r="B6" s="9" t="s">
        <v>47</v>
      </c>
      <c r="C6" s="10" t="s">
        <v>48</v>
      </c>
      <c r="D6" s="9" t="s">
        <v>46</v>
      </c>
      <c r="E6" s="9">
        <v>1</v>
      </c>
      <c r="F6" s="7"/>
      <c r="G6" s="7"/>
      <c r="H6" s="9"/>
    </row>
    <row r="7" ht="59" customHeight="1" spans="1:8">
      <c r="A7" s="9">
        <v>1.3</v>
      </c>
      <c r="B7" s="9" t="s">
        <v>49</v>
      </c>
      <c r="C7" s="10" t="s">
        <v>50</v>
      </c>
      <c r="D7" s="9" t="s">
        <v>46</v>
      </c>
      <c r="E7" s="9">
        <v>1</v>
      </c>
      <c r="F7" s="7"/>
      <c r="G7" s="7"/>
      <c r="H7" s="9"/>
    </row>
    <row r="8" ht="67.5" spans="1:8">
      <c r="A8" s="9">
        <v>1.7</v>
      </c>
      <c r="B8" s="9" t="s">
        <v>57</v>
      </c>
      <c r="C8" s="11" t="s">
        <v>58</v>
      </c>
      <c r="D8" s="9" t="s">
        <v>59</v>
      </c>
      <c r="E8" s="9">
        <v>10</v>
      </c>
      <c r="F8" s="7"/>
      <c r="G8" s="7"/>
      <c r="H8" s="9"/>
    </row>
    <row r="9" s="1" customFormat="1" ht="25" customHeight="1" spans="1:9">
      <c r="A9" s="6">
        <v>2</v>
      </c>
      <c r="B9" s="6" t="s">
        <v>29</v>
      </c>
      <c r="C9" s="10"/>
      <c r="D9" s="6"/>
      <c r="E9" s="6"/>
      <c r="F9" s="7"/>
      <c r="G9" s="7"/>
      <c r="H9" s="9"/>
      <c r="I9" s="13"/>
    </row>
    <row r="10" s="1" customFormat="1" ht="171" customHeight="1" spans="1:9">
      <c r="A10" s="6">
        <v>2.1</v>
      </c>
      <c r="B10" s="6" t="s">
        <v>60</v>
      </c>
      <c r="C10" s="10" t="s">
        <v>61</v>
      </c>
      <c r="D10" s="9"/>
      <c r="E10" s="9"/>
      <c r="F10" s="7"/>
      <c r="G10" s="7"/>
      <c r="H10" s="9"/>
      <c r="I10" s="13"/>
    </row>
    <row r="11" s="1" customFormat="1" ht="70" customHeight="1" spans="1:9">
      <c r="A11" s="9" t="s">
        <v>62</v>
      </c>
      <c r="B11" s="9" t="s">
        <v>63</v>
      </c>
      <c r="C11" s="10" t="s">
        <v>64</v>
      </c>
      <c r="D11" s="9" t="s">
        <v>65</v>
      </c>
      <c r="E11" s="9">
        <v>2</v>
      </c>
      <c r="F11" s="7"/>
      <c r="G11" s="7"/>
      <c r="H11" s="9"/>
      <c r="I11" s="13"/>
    </row>
    <row r="12" s="1" customFormat="1" ht="65" customHeight="1" spans="1:9">
      <c r="A12" s="9" t="s">
        <v>66</v>
      </c>
      <c r="B12" s="9" t="s">
        <v>67</v>
      </c>
      <c r="C12" s="10" t="s">
        <v>68</v>
      </c>
      <c r="D12" s="9" t="s">
        <v>69</v>
      </c>
      <c r="E12" s="9">
        <v>1</v>
      </c>
      <c r="F12" s="7"/>
      <c r="G12" s="7"/>
      <c r="H12" s="9"/>
      <c r="I12" s="13"/>
    </row>
    <row r="13" s="1" customFormat="1" ht="45" spans="1:9">
      <c r="A13" s="9" t="s">
        <v>70</v>
      </c>
      <c r="B13" s="9" t="s">
        <v>71</v>
      </c>
      <c r="C13" s="10" t="s">
        <v>72</v>
      </c>
      <c r="D13" s="9" t="s">
        <v>73</v>
      </c>
      <c r="E13" s="9">
        <v>1</v>
      </c>
      <c r="F13" s="7"/>
      <c r="G13" s="7"/>
      <c r="H13" s="9"/>
      <c r="I13" s="13"/>
    </row>
    <row r="14" s="1" customFormat="1" ht="47" customHeight="1" spans="1:9">
      <c r="A14" s="9" t="s">
        <v>74</v>
      </c>
      <c r="B14" s="9" t="s">
        <v>75</v>
      </c>
      <c r="C14" s="10" t="s">
        <v>76</v>
      </c>
      <c r="D14" s="9" t="s">
        <v>73</v>
      </c>
      <c r="E14" s="9">
        <v>1</v>
      </c>
      <c r="F14" s="7"/>
      <c r="G14" s="7"/>
      <c r="H14" s="9"/>
      <c r="I14" s="13"/>
    </row>
    <row r="15" s="1" customFormat="1" ht="290" customHeight="1" spans="1:9">
      <c r="A15" s="6">
        <v>2.2</v>
      </c>
      <c r="B15" s="6" t="s">
        <v>77</v>
      </c>
      <c r="C15" s="10" t="s">
        <v>78</v>
      </c>
      <c r="D15" s="6"/>
      <c r="E15" s="9"/>
      <c r="F15" s="7"/>
      <c r="G15" s="7"/>
      <c r="H15" s="9"/>
      <c r="I15" s="13"/>
    </row>
    <row r="16" s="1" customFormat="1" ht="56.25" spans="1:9">
      <c r="A16" s="9" t="s">
        <v>79</v>
      </c>
      <c r="B16" s="9" t="s">
        <v>80</v>
      </c>
      <c r="C16" s="10" t="s">
        <v>81</v>
      </c>
      <c r="D16" s="9" t="s">
        <v>65</v>
      </c>
      <c r="E16" s="9">
        <v>1</v>
      </c>
      <c r="F16" s="7"/>
      <c r="G16" s="7"/>
      <c r="H16" s="9"/>
      <c r="I16" s="13"/>
    </row>
    <row r="17" s="1" customFormat="1" ht="45" spans="1:9">
      <c r="A17" s="9" t="s">
        <v>82</v>
      </c>
      <c r="B17" s="9" t="s">
        <v>83</v>
      </c>
      <c r="C17" s="10" t="s">
        <v>84</v>
      </c>
      <c r="D17" s="9" t="s">
        <v>46</v>
      </c>
      <c r="E17" s="9">
        <v>1</v>
      </c>
      <c r="F17" s="7"/>
      <c r="G17" s="7"/>
      <c r="H17" s="9"/>
      <c r="I17" s="13"/>
    </row>
    <row r="18" s="1" customFormat="1" ht="56.25" spans="1:9">
      <c r="A18" s="9" t="s">
        <v>85</v>
      </c>
      <c r="B18" s="9" t="s">
        <v>86</v>
      </c>
      <c r="C18" s="10" t="s">
        <v>87</v>
      </c>
      <c r="D18" s="9" t="s">
        <v>46</v>
      </c>
      <c r="E18" s="9">
        <v>1</v>
      </c>
      <c r="F18" s="7"/>
      <c r="G18" s="7"/>
      <c r="H18" s="9"/>
      <c r="I18" s="13"/>
    </row>
    <row r="19" s="1" customFormat="1" ht="56.25" spans="1:9">
      <c r="A19" s="9" t="s">
        <v>88</v>
      </c>
      <c r="B19" s="9" t="s">
        <v>89</v>
      </c>
      <c r="C19" s="10" t="s">
        <v>90</v>
      </c>
      <c r="D19" s="9" t="s">
        <v>46</v>
      </c>
      <c r="E19" s="9">
        <v>1</v>
      </c>
      <c r="F19" s="7"/>
      <c r="G19" s="7"/>
      <c r="H19" s="9"/>
      <c r="I19" s="13"/>
    </row>
    <row r="20" s="1" customFormat="1" ht="53" customHeight="1" spans="1:9">
      <c r="A20" s="9" t="s">
        <v>91</v>
      </c>
      <c r="B20" s="9" t="s">
        <v>92</v>
      </c>
      <c r="C20" s="10" t="s">
        <v>93</v>
      </c>
      <c r="D20" s="9" t="s">
        <v>46</v>
      </c>
      <c r="E20" s="9">
        <v>1</v>
      </c>
      <c r="F20" s="7"/>
      <c r="G20" s="7"/>
      <c r="H20" s="9"/>
      <c r="I20" s="13"/>
    </row>
    <row r="21" s="1" customFormat="1" ht="56.25" spans="1:9">
      <c r="A21" s="9" t="s">
        <v>94</v>
      </c>
      <c r="B21" s="9" t="s">
        <v>95</v>
      </c>
      <c r="C21" s="10" t="s">
        <v>96</v>
      </c>
      <c r="D21" s="9" t="s">
        <v>46</v>
      </c>
      <c r="E21" s="9">
        <v>1</v>
      </c>
      <c r="F21" s="7"/>
      <c r="G21" s="7"/>
      <c r="H21" s="9"/>
      <c r="I21" s="13"/>
    </row>
    <row r="22" s="1" customFormat="1" ht="55" customHeight="1" spans="1:9">
      <c r="A22" s="9" t="s">
        <v>97</v>
      </c>
      <c r="B22" s="9" t="s">
        <v>98</v>
      </c>
      <c r="C22" s="10" t="s">
        <v>99</v>
      </c>
      <c r="D22" s="9" t="s">
        <v>73</v>
      </c>
      <c r="E22" s="9">
        <v>1</v>
      </c>
      <c r="F22" s="7"/>
      <c r="G22" s="7"/>
      <c r="H22" s="9"/>
      <c r="I22" s="13"/>
    </row>
    <row r="23" s="1" customFormat="1" ht="324" customHeight="1" spans="1:9">
      <c r="A23" s="6">
        <v>2.3</v>
      </c>
      <c r="B23" s="6" t="s">
        <v>100</v>
      </c>
      <c r="C23" s="11" t="s">
        <v>381</v>
      </c>
      <c r="D23" s="6"/>
      <c r="E23" s="9"/>
      <c r="F23" s="7"/>
      <c r="G23" s="7"/>
      <c r="H23" s="9"/>
      <c r="I23" s="13"/>
    </row>
    <row r="24" s="1" customFormat="1" ht="56.25" spans="1:9">
      <c r="A24" s="9" t="s">
        <v>102</v>
      </c>
      <c r="B24" s="9" t="s">
        <v>103</v>
      </c>
      <c r="C24" s="10" t="s">
        <v>104</v>
      </c>
      <c r="D24" s="9" t="s">
        <v>46</v>
      </c>
      <c r="E24" s="9">
        <v>1</v>
      </c>
      <c r="F24" s="7"/>
      <c r="G24" s="7"/>
      <c r="H24" s="9"/>
      <c r="I24" s="13"/>
    </row>
    <row r="25" s="1" customFormat="1" ht="127" customHeight="1" spans="1:9">
      <c r="A25" s="9" t="s">
        <v>105</v>
      </c>
      <c r="B25" s="9" t="s">
        <v>106</v>
      </c>
      <c r="C25" s="10" t="s">
        <v>107</v>
      </c>
      <c r="D25" s="9" t="s">
        <v>46</v>
      </c>
      <c r="E25" s="9">
        <v>1</v>
      </c>
      <c r="F25" s="7"/>
      <c r="G25" s="7"/>
      <c r="H25" s="9"/>
      <c r="I25" s="13"/>
    </row>
    <row r="26" s="1" customFormat="1" ht="49" customHeight="1" spans="1:9">
      <c r="A26" s="9" t="s">
        <v>108</v>
      </c>
      <c r="B26" s="9" t="s">
        <v>109</v>
      </c>
      <c r="C26" s="10" t="s">
        <v>110</v>
      </c>
      <c r="D26" s="9" t="s">
        <v>46</v>
      </c>
      <c r="E26" s="9">
        <v>1</v>
      </c>
      <c r="F26" s="7"/>
      <c r="G26" s="7"/>
      <c r="H26" s="9"/>
      <c r="I26" s="13"/>
    </row>
    <row r="27" s="1" customFormat="1" ht="45" spans="1:9">
      <c r="A27" s="9" t="s">
        <v>111</v>
      </c>
      <c r="B27" s="9" t="s">
        <v>112</v>
      </c>
      <c r="C27" s="10" t="s">
        <v>113</v>
      </c>
      <c r="D27" s="9" t="s">
        <v>46</v>
      </c>
      <c r="E27" s="9">
        <v>1</v>
      </c>
      <c r="F27" s="7"/>
      <c r="G27" s="7"/>
      <c r="H27" s="9"/>
      <c r="I27" s="13"/>
    </row>
    <row r="28" s="1" customFormat="1" ht="45" spans="1:9">
      <c r="A28" s="9" t="s">
        <v>114</v>
      </c>
      <c r="B28" s="9" t="s">
        <v>115</v>
      </c>
      <c r="C28" s="10" t="s">
        <v>116</v>
      </c>
      <c r="D28" s="9" t="s">
        <v>46</v>
      </c>
      <c r="E28" s="9">
        <v>1</v>
      </c>
      <c r="F28" s="7"/>
      <c r="G28" s="7"/>
      <c r="H28" s="9"/>
      <c r="I28" s="13"/>
    </row>
    <row r="29" s="1" customFormat="1" ht="106" customHeight="1" spans="1:9">
      <c r="A29" s="9" t="s">
        <v>117</v>
      </c>
      <c r="B29" s="9" t="s">
        <v>118</v>
      </c>
      <c r="C29" s="10" t="s">
        <v>119</v>
      </c>
      <c r="D29" s="9" t="s">
        <v>46</v>
      </c>
      <c r="E29" s="9">
        <v>1</v>
      </c>
      <c r="F29" s="7"/>
      <c r="G29" s="7"/>
      <c r="H29" s="9"/>
      <c r="I29" s="13"/>
    </row>
    <row r="30" s="1" customFormat="1" ht="92" customHeight="1" spans="1:9">
      <c r="A30" s="9" t="s">
        <v>120</v>
      </c>
      <c r="B30" s="9" t="s">
        <v>121</v>
      </c>
      <c r="C30" s="10" t="s">
        <v>122</v>
      </c>
      <c r="D30" s="9" t="s">
        <v>46</v>
      </c>
      <c r="E30" s="9">
        <v>4</v>
      </c>
      <c r="F30" s="7"/>
      <c r="G30" s="7"/>
      <c r="H30" s="15"/>
      <c r="I30" s="13"/>
    </row>
    <row r="31" s="1" customFormat="1" ht="20" customHeight="1" spans="1:9">
      <c r="A31" s="6">
        <v>2.4</v>
      </c>
      <c r="B31" s="6" t="s">
        <v>123</v>
      </c>
      <c r="C31" s="8"/>
      <c r="D31" s="6"/>
      <c r="E31" s="6"/>
      <c r="F31" s="7"/>
      <c r="G31" s="7"/>
      <c r="H31" s="6"/>
      <c r="I31" s="13"/>
    </row>
    <row r="32" s="1" customFormat="1" ht="409" customHeight="1" spans="1:9">
      <c r="A32" s="16" t="s">
        <v>124</v>
      </c>
      <c r="B32" s="16" t="s">
        <v>125</v>
      </c>
      <c r="C32" s="17" t="s">
        <v>126</v>
      </c>
      <c r="D32" s="16" t="s">
        <v>46</v>
      </c>
      <c r="E32" s="16">
        <v>1</v>
      </c>
      <c r="F32" s="7"/>
      <c r="G32" s="7"/>
      <c r="H32" s="16"/>
      <c r="I32" s="13"/>
    </row>
    <row r="33" s="1" customFormat="1" ht="195" customHeight="1" spans="1:9">
      <c r="A33" s="18"/>
      <c r="B33" s="18"/>
      <c r="C33" s="19"/>
      <c r="D33" s="18"/>
      <c r="E33" s="18"/>
      <c r="F33" s="7"/>
      <c r="G33" s="7"/>
      <c r="H33" s="18"/>
      <c r="I33" s="13"/>
    </row>
    <row r="34" s="1" customFormat="1" ht="208" customHeight="1" spans="1:9">
      <c r="A34" s="9" t="s">
        <v>127</v>
      </c>
      <c r="B34" s="9" t="s">
        <v>128</v>
      </c>
      <c r="C34" s="20" t="s">
        <v>129</v>
      </c>
      <c r="D34" s="9" t="s">
        <v>46</v>
      </c>
      <c r="E34" s="9">
        <v>1</v>
      </c>
      <c r="F34" s="7"/>
      <c r="G34" s="7"/>
      <c r="H34" s="9"/>
      <c r="I34" s="13"/>
    </row>
    <row r="35" s="1" customFormat="1" ht="342" customHeight="1" spans="1:9">
      <c r="A35" s="9" t="s">
        <v>130</v>
      </c>
      <c r="B35" s="9" t="s">
        <v>131</v>
      </c>
      <c r="C35" s="20" t="s">
        <v>132</v>
      </c>
      <c r="D35" s="9" t="s">
        <v>46</v>
      </c>
      <c r="E35" s="9">
        <v>1</v>
      </c>
      <c r="F35" s="7"/>
      <c r="G35" s="7"/>
      <c r="H35" s="9"/>
      <c r="I35" s="13"/>
    </row>
    <row r="36" s="1" customFormat="1" ht="311" customHeight="1" spans="1:9">
      <c r="A36" s="9" t="s">
        <v>133</v>
      </c>
      <c r="B36" s="9" t="s">
        <v>134</v>
      </c>
      <c r="C36" s="20" t="s">
        <v>135</v>
      </c>
      <c r="D36" s="9" t="s">
        <v>46</v>
      </c>
      <c r="E36" s="9">
        <v>1</v>
      </c>
      <c r="F36" s="7"/>
      <c r="G36" s="7"/>
      <c r="H36" s="9"/>
      <c r="I36" s="13"/>
    </row>
    <row r="37" s="1" customFormat="1" ht="303" customHeight="1" spans="1:9">
      <c r="A37" s="9" t="s">
        <v>136</v>
      </c>
      <c r="B37" s="9" t="s">
        <v>137</v>
      </c>
      <c r="C37" s="20" t="s">
        <v>138</v>
      </c>
      <c r="D37" s="9" t="s">
        <v>46</v>
      </c>
      <c r="E37" s="9">
        <v>1</v>
      </c>
      <c r="F37" s="7"/>
      <c r="G37" s="7"/>
      <c r="H37" s="9"/>
      <c r="I37" s="13"/>
    </row>
    <row r="38" s="1" customFormat="1" ht="265" customHeight="1" spans="1:9">
      <c r="A38" s="9" t="s">
        <v>139</v>
      </c>
      <c r="B38" s="15" t="s">
        <v>140</v>
      </c>
      <c r="C38" s="11" t="s">
        <v>141</v>
      </c>
      <c r="D38" s="15" t="s">
        <v>46</v>
      </c>
      <c r="E38" s="15">
        <v>1</v>
      </c>
      <c r="F38" s="7"/>
      <c r="G38" s="7"/>
      <c r="H38" s="21"/>
      <c r="I38" s="13"/>
    </row>
    <row r="39" s="1" customFormat="1" ht="24" customHeight="1" spans="1:9">
      <c r="A39" s="6">
        <v>2.5</v>
      </c>
      <c r="B39" s="22" t="s">
        <v>142</v>
      </c>
      <c r="C39" s="11"/>
      <c r="D39" s="15"/>
      <c r="E39" s="15"/>
      <c r="F39" s="7"/>
      <c r="G39" s="7"/>
      <c r="H39" s="23"/>
      <c r="I39" s="13"/>
    </row>
    <row r="40" s="1" customFormat="1" ht="160" customHeight="1" spans="1:9">
      <c r="A40" s="9" t="s">
        <v>143</v>
      </c>
      <c r="B40" s="15" t="s">
        <v>144</v>
      </c>
      <c r="C40" s="11" t="s">
        <v>145</v>
      </c>
      <c r="D40" s="15" t="s">
        <v>46</v>
      </c>
      <c r="E40" s="15">
        <v>1</v>
      </c>
      <c r="F40" s="7"/>
      <c r="G40" s="7"/>
      <c r="H40" s="24"/>
      <c r="I40" s="13"/>
    </row>
    <row r="41" s="1" customFormat="1" ht="26" customHeight="1" spans="1:9">
      <c r="A41" s="6">
        <v>2.6</v>
      </c>
      <c r="B41" s="22" t="s">
        <v>146</v>
      </c>
      <c r="C41" s="11"/>
      <c r="D41" s="15"/>
      <c r="E41" s="15"/>
      <c r="F41" s="7"/>
      <c r="G41" s="7"/>
      <c r="H41" s="25"/>
      <c r="I41" s="13"/>
    </row>
    <row r="42" s="1" customFormat="1" ht="22.5" spans="1:9">
      <c r="A42" s="9" t="s">
        <v>147</v>
      </c>
      <c r="B42" s="15" t="s">
        <v>148</v>
      </c>
      <c r="C42" s="11" t="s">
        <v>149</v>
      </c>
      <c r="D42" s="15" t="s">
        <v>46</v>
      </c>
      <c r="E42" s="15">
        <v>1</v>
      </c>
      <c r="F42" s="7"/>
      <c r="G42" s="7"/>
      <c r="H42" s="26"/>
      <c r="I42" s="13"/>
    </row>
    <row r="43" customFormat="1" ht="34" customHeight="1" spans="1:9">
      <c r="A43" s="9" t="s">
        <v>150</v>
      </c>
      <c r="B43" s="15" t="s">
        <v>53</v>
      </c>
      <c r="C43" s="27" t="s">
        <v>151</v>
      </c>
      <c r="D43" s="15" t="s">
        <v>46</v>
      </c>
      <c r="E43" s="15">
        <v>1</v>
      </c>
      <c r="F43" s="7"/>
      <c r="G43" s="7"/>
      <c r="H43" s="28"/>
      <c r="I43" s="13"/>
    </row>
    <row r="44" customFormat="1" ht="30" customHeight="1" spans="1:9">
      <c r="A44" s="9" t="s">
        <v>152</v>
      </c>
      <c r="B44" s="15" t="s">
        <v>153</v>
      </c>
      <c r="C44" s="27" t="s">
        <v>154</v>
      </c>
      <c r="D44" s="15" t="s">
        <v>46</v>
      </c>
      <c r="E44" s="15">
        <v>1</v>
      </c>
      <c r="F44" s="7"/>
      <c r="G44" s="7"/>
      <c r="H44" s="28"/>
      <c r="I44" s="13"/>
    </row>
    <row r="45" customFormat="1" ht="27" customHeight="1" spans="1:9">
      <c r="A45" s="9" t="s">
        <v>155</v>
      </c>
      <c r="B45" s="15" t="s">
        <v>156</v>
      </c>
      <c r="C45" s="27" t="s">
        <v>157</v>
      </c>
      <c r="D45" s="15" t="s">
        <v>46</v>
      </c>
      <c r="E45" s="15">
        <v>1</v>
      </c>
      <c r="F45" s="7"/>
      <c r="G45" s="7"/>
      <c r="H45" s="28"/>
      <c r="I45" s="13"/>
    </row>
    <row r="46" s="14" customFormat="1" ht="27" customHeight="1" spans="1:9">
      <c r="A46" s="29" t="s">
        <v>158</v>
      </c>
      <c r="B46" s="29" t="s">
        <v>159</v>
      </c>
      <c r="C46" s="30" t="s">
        <v>160</v>
      </c>
      <c r="D46" s="29" t="s">
        <v>46</v>
      </c>
      <c r="E46" s="29">
        <v>1</v>
      </c>
      <c r="F46" s="7"/>
      <c r="G46" s="7"/>
      <c r="H46" s="31"/>
      <c r="I46" s="13"/>
    </row>
    <row r="47" s="1" customFormat="1" ht="39" customHeight="1" spans="1:9">
      <c r="A47" s="29" t="s">
        <v>161</v>
      </c>
      <c r="B47" s="32" t="s">
        <v>162</v>
      </c>
      <c r="C47" s="30" t="s">
        <v>163</v>
      </c>
      <c r="D47" s="32" t="s">
        <v>46</v>
      </c>
      <c r="E47" s="32">
        <v>1</v>
      </c>
      <c r="F47" s="7"/>
      <c r="G47" s="7"/>
      <c r="H47" s="30"/>
      <c r="I47" s="13"/>
    </row>
    <row r="48" s="1" customFormat="1" ht="76" customHeight="1" spans="1:9">
      <c r="A48" s="29" t="s">
        <v>164</v>
      </c>
      <c r="B48" s="33" t="s">
        <v>165</v>
      </c>
      <c r="C48" s="34" t="s">
        <v>166</v>
      </c>
      <c r="D48" s="33" t="s">
        <v>46</v>
      </c>
      <c r="E48" s="35">
        <v>1</v>
      </c>
      <c r="F48" s="7"/>
      <c r="G48" s="7"/>
      <c r="H48" s="30"/>
      <c r="I48" s="13"/>
    </row>
    <row r="49" s="1" customFormat="1" ht="52" customHeight="1" spans="1:9">
      <c r="A49" s="29" t="s">
        <v>167</v>
      </c>
      <c r="B49" s="33" t="s">
        <v>168</v>
      </c>
      <c r="C49" s="34" t="s">
        <v>169</v>
      </c>
      <c r="D49" s="33" t="s">
        <v>46</v>
      </c>
      <c r="E49" s="35">
        <v>1</v>
      </c>
      <c r="F49" s="7"/>
      <c r="G49" s="7"/>
      <c r="H49" s="30"/>
      <c r="I49" s="13"/>
    </row>
    <row r="50" s="1" customFormat="1" ht="39" customHeight="1" spans="1:9">
      <c r="A50" s="29" t="s">
        <v>170</v>
      </c>
      <c r="B50" s="36" t="s">
        <v>171</v>
      </c>
      <c r="C50" s="34" t="s">
        <v>172</v>
      </c>
      <c r="D50" s="33" t="s">
        <v>46</v>
      </c>
      <c r="E50" s="35">
        <v>1</v>
      </c>
      <c r="F50" s="7"/>
      <c r="G50" s="7"/>
      <c r="H50" s="30"/>
      <c r="I50" s="13"/>
    </row>
    <row r="51" s="1" customFormat="1" ht="44" customHeight="1" spans="1:9">
      <c r="A51" s="29" t="s">
        <v>173</v>
      </c>
      <c r="B51" s="36" t="s">
        <v>174</v>
      </c>
      <c r="C51" s="34" t="s">
        <v>175</v>
      </c>
      <c r="D51" s="33" t="s">
        <v>46</v>
      </c>
      <c r="E51" s="35">
        <v>1</v>
      </c>
      <c r="F51" s="7"/>
      <c r="G51" s="7"/>
      <c r="H51" s="30"/>
      <c r="I51" s="13"/>
    </row>
    <row r="52" s="1" customFormat="1" ht="48" customHeight="1" spans="1:9">
      <c r="A52" s="29" t="s">
        <v>176</v>
      </c>
      <c r="B52" s="36" t="s">
        <v>177</v>
      </c>
      <c r="C52" s="34" t="s">
        <v>178</v>
      </c>
      <c r="D52" s="33" t="s">
        <v>46</v>
      </c>
      <c r="E52" s="35">
        <v>1</v>
      </c>
      <c r="F52" s="7"/>
      <c r="G52" s="7"/>
      <c r="H52" s="30"/>
      <c r="I52" s="13"/>
    </row>
    <row r="53" s="1" customFormat="1" ht="50" customHeight="1" spans="1:9">
      <c r="A53" s="29" t="s">
        <v>179</v>
      </c>
      <c r="B53" s="36" t="s">
        <v>180</v>
      </c>
      <c r="C53" s="34" t="s">
        <v>181</v>
      </c>
      <c r="D53" s="33" t="s">
        <v>65</v>
      </c>
      <c r="E53" s="35">
        <v>1</v>
      </c>
      <c r="F53" s="7"/>
      <c r="G53" s="7"/>
      <c r="H53" s="30"/>
      <c r="I53" s="13"/>
    </row>
    <row r="54" s="1" customFormat="1" ht="126" customHeight="1" spans="1:9">
      <c r="A54" s="29" t="s">
        <v>182</v>
      </c>
      <c r="B54" s="36" t="s">
        <v>183</v>
      </c>
      <c r="C54" s="34" t="s">
        <v>184</v>
      </c>
      <c r="D54" s="33" t="s">
        <v>69</v>
      </c>
      <c r="E54" s="35">
        <v>1</v>
      </c>
      <c r="F54" s="7"/>
      <c r="G54" s="7"/>
      <c r="H54" s="30"/>
      <c r="I54" s="13"/>
    </row>
    <row r="55" s="1" customFormat="1" ht="40" customHeight="1" spans="1:9">
      <c r="A55" s="29" t="s">
        <v>185</v>
      </c>
      <c r="B55" s="33" t="s">
        <v>186</v>
      </c>
      <c r="C55" s="34" t="s">
        <v>187</v>
      </c>
      <c r="D55" s="33" t="s">
        <v>46</v>
      </c>
      <c r="E55" s="35">
        <v>1</v>
      </c>
      <c r="F55" s="7"/>
      <c r="G55" s="7"/>
      <c r="H55" s="30"/>
      <c r="I55" s="13"/>
    </row>
    <row r="56" s="1" customFormat="1" ht="53" customHeight="1" spans="1:9">
      <c r="A56" s="29" t="s">
        <v>188</v>
      </c>
      <c r="B56" s="33" t="s">
        <v>189</v>
      </c>
      <c r="C56" s="34" t="s">
        <v>190</v>
      </c>
      <c r="D56" s="33" t="s">
        <v>46</v>
      </c>
      <c r="E56" s="35">
        <v>1</v>
      </c>
      <c r="F56" s="7"/>
      <c r="G56" s="7"/>
      <c r="H56" s="30"/>
      <c r="I56" s="13"/>
    </row>
    <row r="57" s="1" customFormat="1" ht="40" customHeight="1" spans="1:9">
      <c r="A57" s="29" t="s">
        <v>191</v>
      </c>
      <c r="B57" s="33" t="s">
        <v>192</v>
      </c>
      <c r="C57" s="34" t="s">
        <v>193</v>
      </c>
      <c r="D57" s="33" t="s">
        <v>46</v>
      </c>
      <c r="E57" s="35">
        <v>1</v>
      </c>
      <c r="F57" s="7"/>
      <c r="G57" s="7"/>
      <c r="H57" s="30"/>
      <c r="I57" s="13"/>
    </row>
    <row r="58" s="1" customFormat="1" ht="41" customHeight="1" spans="1:9">
      <c r="A58" s="29" t="s">
        <v>194</v>
      </c>
      <c r="B58" s="33" t="s">
        <v>195</v>
      </c>
      <c r="C58" s="34" t="s">
        <v>196</v>
      </c>
      <c r="D58" s="33" t="s">
        <v>46</v>
      </c>
      <c r="E58" s="33">
        <v>1</v>
      </c>
      <c r="F58" s="7"/>
      <c r="G58" s="7"/>
      <c r="H58" s="30"/>
      <c r="I58" s="13"/>
    </row>
    <row r="59" s="1" customFormat="1" ht="30" customHeight="1" spans="1:9">
      <c r="A59" s="29" t="s">
        <v>197</v>
      </c>
      <c r="B59" s="33" t="s">
        <v>198</v>
      </c>
      <c r="C59" s="37" t="s">
        <v>199</v>
      </c>
      <c r="D59" s="33" t="s">
        <v>46</v>
      </c>
      <c r="E59" s="33">
        <v>1</v>
      </c>
      <c r="F59" s="7"/>
      <c r="G59" s="7"/>
      <c r="H59" s="30"/>
      <c r="I59" s="13"/>
    </row>
    <row r="60" s="1" customFormat="1" ht="30" customHeight="1" spans="1:9">
      <c r="A60" s="29" t="s">
        <v>200</v>
      </c>
      <c r="B60" s="33" t="s">
        <v>201</v>
      </c>
      <c r="C60" s="38" t="s">
        <v>202</v>
      </c>
      <c r="D60" s="33" t="s">
        <v>69</v>
      </c>
      <c r="E60" s="33">
        <v>1</v>
      </c>
      <c r="F60" s="7"/>
      <c r="G60" s="7"/>
      <c r="H60" s="30"/>
      <c r="I60" s="13"/>
    </row>
    <row r="61" s="1" customFormat="1" ht="25" customHeight="1" spans="1:12">
      <c r="A61" s="29" t="s">
        <v>203</v>
      </c>
      <c r="B61" s="32" t="s">
        <v>204</v>
      </c>
      <c r="C61" s="39" t="s">
        <v>205</v>
      </c>
      <c r="D61" s="32" t="s">
        <v>65</v>
      </c>
      <c r="E61" s="32">
        <v>1</v>
      </c>
      <c r="F61" s="7"/>
      <c r="G61" s="7"/>
      <c r="H61" s="29"/>
      <c r="I61" s="13"/>
      <c r="J61" s="42"/>
      <c r="K61" s="43"/>
      <c r="L61" s="43"/>
    </row>
    <row r="62" s="1" customFormat="1" ht="30" customHeight="1" spans="1:12">
      <c r="A62" s="29" t="s">
        <v>206</v>
      </c>
      <c r="B62" s="32" t="s">
        <v>207</v>
      </c>
      <c r="C62" s="39" t="s">
        <v>208</v>
      </c>
      <c r="D62" s="32" t="s">
        <v>69</v>
      </c>
      <c r="E62" s="32">
        <v>2</v>
      </c>
      <c r="F62" s="7"/>
      <c r="G62" s="7"/>
      <c r="H62" s="29"/>
      <c r="I62" s="13"/>
      <c r="J62" s="44"/>
      <c r="K62" s="43"/>
      <c r="L62" s="43"/>
    </row>
    <row r="63" s="1" customFormat="1" ht="27" customHeight="1" spans="1:9">
      <c r="A63" s="3" t="s">
        <v>209</v>
      </c>
      <c r="B63" s="3"/>
      <c r="C63" s="4"/>
      <c r="D63" s="12"/>
      <c r="E63" s="12"/>
      <c r="F63" s="7"/>
      <c r="G63" s="7"/>
      <c r="H63" s="12"/>
      <c r="I63" s="13"/>
    </row>
    <row r="64" s="1" customFormat="1" ht="47" customHeight="1" spans="1:9">
      <c r="A64" s="40"/>
      <c r="B64" s="40"/>
      <c r="C64" s="40"/>
      <c r="D64" s="40"/>
      <c r="E64" s="40"/>
      <c r="F64" s="41"/>
      <c r="G64" s="41"/>
      <c r="H64" s="40"/>
      <c r="I64" s="13"/>
    </row>
  </sheetData>
  <mergeCells count="9">
    <mergeCell ref="A1:H1"/>
    <mergeCell ref="A63:C63"/>
    <mergeCell ref="A64:H64"/>
    <mergeCell ref="A32:A33"/>
    <mergeCell ref="B32:B33"/>
    <mergeCell ref="C32:C33"/>
    <mergeCell ref="D32:D33"/>
    <mergeCell ref="E32:E33"/>
    <mergeCell ref="H32:H33"/>
  </mergeCell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I9"/>
  <sheetViews>
    <sheetView tabSelected="1" workbookViewId="0">
      <selection activeCell="G9" sqref="G9"/>
    </sheetView>
  </sheetViews>
  <sheetFormatPr defaultColWidth="9" defaultRowHeight="13.5"/>
  <cols>
    <col min="2" max="2" width="22.125" customWidth="1"/>
    <col min="3" max="3" width="33.25" customWidth="1"/>
    <col min="4" max="4" width="8.375" customWidth="1"/>
    <col min="5" max="5" width="12.625"/>
    <col min="6" max="6" width="11.5" style="2" customWidth="1"/>
    <col min="7" max="7" width="12.125" style="2" customWidth="1"/>
    <col min="8" max="8" width="20.75" customWidth="1"/>
  </cols>
  <sheetData>
    <row r="1" s="1" customFormat="1" ht="30" customHeight="1" spans="1:9">
      <c r="A1" s="3" t="s">
        <v>382</v>
      </c>
      <c r="B1" s="3"/>
      <c r="C1" s="4"/>
      <c r="D1" s="3"/>
      <c r="E1" s="3"/>
      <c r="F1" s="5"/>
      <c r="G1" s="5"/>
      <c r="H1" s="3"/>
      <c r="I1" s="13"/>
    </row>
    <row r="2" ht="29" customHeight="1" spans="1:8">
      <c r="A2" s="6" t="s">
        <v>23</v>
      </c>
      <c r="B2" s="6" t="s">
        <v>36</v>
      </c>
      <c r="C2" s="6" t="s">
        <v>37</v>
      </c>
      <c r="D2" s="6" t="s">
        <v>38</v>
      </c>
      <c r="E2" s="6" t="s">
        <v>39</v>
      </c>
      <c r="F2" s="7" t="s">
        <v>40</v>
      </c>
      <c r="G2" s="7" t="s">
        <v>41</v>
      </c>
      <c r="H2" s="6" t="s">
        <v>42</v>
      </c>
    </row>
    <row r="3" ht="24" customHeight="1" spans="1:8">
      <c r="A3" s="6" t="s">
        <v>43</v>
      </c>
      <c r="B3" s="6" t="s">
        <v>31</v>
      </c>
      <c r="C3" s="6"/>
      <c r="D3" s="6"/>
      <c r="E3" s="6"/>
      <c r="F3" s="7"/>
      <c r="G3" s="7"/>
      <c r="H3" s="6"/>
    </row>
    <row r="4" ht="27" customHeight="1" spans="1:8">
      <c r="A4" s="6">
        <v>1</v>
      </c>
      <c r="B4" s="6" t="s">
        <v>28</v>
      </c>
      <c r="C4" s="8"/>
      <c r="D4" s="6"/>
      <c r="E4" s="6"/>
      <c r="F4" s="7"/>
      <c r="G4" s="7"/>
      <c r="H4" s="9"/>
    </row>
    <row r="5" ht="57" customHeight="1" spans="1:8">
      <c r="A5" s="9">
        <v>1.1</v>
      </c>
      <c r="B5" s="9" t="s">
        <v>44</v>
      </c>
      <c r="C5" s="10" t="s">
        <v>45</v>
      </c>
      <c r="D5" s="9" t="s">
        <v>46</v>
      </c>
      <c r="E5" s="9">
        <v>1</v>
      </c>
      <c r="F5" s="7"/>
      <c r="G5" s="7"/>
      <c r="H5" s="9"/>
    </row>
    <row r="6" ht="43" customHeight="1" spans="1:8">
      <c r="A6" s="9">
        <v>1.2</v>
      </c>
      <c r="B6" s="9" t="s">
        <v>47</v>
      </c>
      <c r="C6" s="10" t="s">
        <v>48</v>
      </c>
      <c r="D6" s="9" t="s">
        <v>46</v>
      </c>
      <c r="E6" s="9">
        <v>1</v>
      </c>
      <c r="F6" s="7"/>
      <c r="G6" s="7"/>
      <c r="H6" s="9"/>
    </row>
    <row r="7" ht="59" customHeight="1" spans="1:8">
      <c r="A7" s="9">
        <v>1.3</v>
      </c>
      <c r="B7" s="9" t="s">
        <v>49</v>
      </c>
      <c r="C7" s="10" t="s">
        <v>50</v>
      </c>
      <c r="D7" s="9" t="s">
        <v>46</v>
      </c>
      <c r="E7" s="9">
        <v>1</v>
      </c>
      <c r="F7" s="7"/>
      <c r="G7" s="7"/>
      <c r="H7" s="9"/>
    </row>
    <row r="8" ht="105" customHeight="1" spans="1:8">
      <c r="A8" s="9">
        <v>1.7</v>
      </c>
      <c r="B8" s="9" t="s">
        <v>57</v>
      </c>
      <c r="C8" s="11" t="s">
        <v>58</v>
      </c>
      <c r="D8" s="9" t="s">
        <v>59</v>
      </c>
      <c r="E8" s="9">
        <v>5</v>
      </c>
      <c r="F8" s="7"/>
      <c r="G8" s="7"/>
      <c r="H8" s="9"/>
    </row>
    <row r="9" s="1" customFormat="1" ht="27" customHeight="1" spans="1:9">
      <c r="A9" s="3" t="s">
        <v>209</v>
      </c>
      <c r="B9" s="3"/>
      <c r="C9" s="4"/>
      <c r="D9" s="12"/>
      <c r="E9" s="12"/>
      <c r="F9" s="7"/>
      <c r="G9" s="7"/>
      <c r="H9" s="12"/>
      <c r="I9" s="13"/>
    </row>
  </sheetData>
  <mergeCells count="2">
    <mergeCell ref="A1:H1"/>
    <mergeCell ref="A9:C9"/>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封面</vt:lpstr>
      <vt:lpstr>说明</vt:lpstr>
      <vt:lpstr>汇总表</vt:lpstr>
      <vt:lpstr>寸塘口水库</vt:lpstr>
      <vt:lpstr>Sheet1 (2)</vt:lpstr>
      <vt:lpstr>五五水库</vt:lpstr>
      <vt:lpstr>星花水库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何威</dc:creator>
  <cp:lastModifiedBy>所谓无所谓</cp:lastModifiedBy>
  <dcterms:created xsi:type="dcterms:W3CDTF">2022-08-24T09:18:00Z</dcterms:created>
  <dcterms:modified xsi:type="dcterms:W3CDTF">2025-04-07T03:30:20Z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C386B20564CD4B8A9700892CD3217850_13</vt:lpwstr>
  </property>
  <property fmtid="{D5CDD505-2E9C-101B-9397-08002B2CF9AE}" pid="3" name="KSOProductBuildVer">
    <vt:lpwstr>2052-12.1.0.20305</vt:lpwstr>
  </property>
</Properties>
</file>